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3725" tabRatio="500"/>
  </bookViews>
  <sheets>
    <sheet name="ДЧБ" sheetId="1" r:id="rId1"/>
  </sheets>
  <calcPr calcId="144525"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D209" i="1" l="1"/>
  <c r="D208" i="1" s="1"/>
  <c r="D206" i="1"/>
  <c r="D205" i="1" s="1"/>
  <c r="D203" i="1"/>
  <c r="D202" i="1" s="1"/>
  <c r="D200" i="1"/>
  <c r="D199" i="1" s="1"/>
  <c r="D196" i="1"/>
  <c r="D195" i="1"/>
  <c r="D192" i="1"/>
  <c r="D191" i="1" s="1"/>
  <c r="D190" i="1" s="1"/>
  <c r="D188" i="1"/>
  <c r="D186" i="1"/>
  <c r="D184" i="1"/>
  <c r="D181" i="1" s="1"/>
  <c r="D182" i="1"/>
  <c r="D179" i="1"/>
  <c r="D177" i="1"/>
  <c r="D175" i="1"/>
  <c r="D173" i="1"/>
  <c r="D170" i="1"/>
  <c r="D168" i="1"/>
  <c r="D165" i="1"/>
  <c r="D161" i="1"/>
  <c r="D160" i="1" s="1"/>
  <c r="D158" i="1"/>
  <c r="D157" i="1" s="1"/>
  <c r="D153" i="1"/>
  <c r="D151" i="1"/>
  <c r="D149" i="1"/>
  <c r="D147" i="1"/>
  <c r="D144" i="1"/>
  <c r="D143" i="1" s="1"/>
  <c r="D141" i="1"/>
  <c r="D139" i="1"/>
  <c r="D137" i="1"/>
  <c r="D134" i="1" s="1"/>
  <c r="D135" i="1"/>
  <c r="D132" i="1"/>
  <c r="D130" i="1"/>
  <c r="D128" i="1"/>
  <c r="D126" i="1"/>
  <c r="D124" i="1"/>
  <c r="D122" i="1"/>
  <c r="D119" i="1"/>
  <c r="D117" i="1"/>
  <c r="D114" i="1"/>
  <c r="D112" i="1"/>
  <c r="D111" i="1"/>
  <c r="D109" i="1"/>
  <c r="D108" i="1" s="1"/>
  <c r="D106" i="1"/>
  <c r="D104" i="1"/>
  <c r="D103" i="1"/>
  <c r="D101" i="1"/>
  <c r="D100" i="1" s="1"/>
  <c r="D98" i="1"/>
  <c r="D97" i="1"/>
  <c r="D95" i="1"/>
  <c r="D92" i="1" s="1"/>
  <c r="D93" i="1"/>
  <c r="D90" i="1"/>
  <c r="D89" i="1"/>
  <c r="D87" i="1"/>
  <c r="D86" i="1" s="1"/>
  <c r="D84" i="1"/>
  <c r="D83" i="1" s="1"/>
  <c r="D81" i="1"/>
  <c r="D79" i="1"/>
  <c r="D78" i="1" s="1"/>
  <c r="D75" i="1"/>
  <c r="D74" i="1" s="1"/>
  <c r="D71" i="1"/>
  <c r="D67" i="1"/>
  <c r="D63" i="1"/>
  <c r="D62" i="1" s="1"/>
  <c r="D57" i="1"/>
  <c r="D56" i="1"/>
  <c r="D53" i="1"/>
  <c r="D52" i="1" s="1"/>
  <c r="D50" i="1"/>
  <c r="D48" i="1"/>
  <c r="D47" i="1"/>
  <c r="D45" i="1"/>
  <c r="D44" i="1" s="1"/>
  <c r="D42" i="1"/>
  <c r="D41" i="1"/>
  <c r="D38" i="1"/>
  <c r="D37" i="1" s="1"/>
  <c r="D32" i="1"/>
  <c r="D31" i="1" s="1"/>
  <c r="D29" i="1"/>
  <c r="D28" i="1"/>
  <c r="D23" i="1"/>
  <c r="D22" i="1" s="1"/>
  <c r="D20" i="1"/>
  <c r="D19" i="1" s="1"/>
  <c r="D17" i="1"/>
  <c r="D16" i="1" s="1"/>
  <c r="D12" i="1"/>
  <c r="D11" i="1" s="1"/>
  <c r="D15" i="1" l="1"/>
  <c r="D14" i="1" s="1"/>
  <c r="D116" i="1"/>
  <c r="D77" i="1" s="1"/>
  <c r="D212" i="1" s="1"/>
  <c r="D121" i="1"/>
  <c r="D70" i="1"/>
  <c r="D69" i="1" s="1"/>
  <c r="D164" i="1"/>
  <c r="D163" i="1" s="1"/>
  <c r="D27" i="1"/>
  <c r="D26" i="1" s="1"/>
</calcChain>
</file>

<file path=xl/sharedStrings.xml><?xml version="1.0" encoding="utf-8"?>
<sst xmlns="http://schemas.openxmlformats.org/spreadsheetml/2006/main" count="605" uniqueCount="390">
  <si>
    <t>Приложение № 1 к решению Думы</t>
  </si>
  <si>
    <t>Казанского муниципального района</t>
  </si>
  <si>
    <t>ДОХОДЫ БЮДЖЕТА КАЗАНСКОГО МУНИЦИПАЛЬНОГО РАЙОНА ЗА 2024 ГОД ПО КОДАМ КЛАССИФИКАЦИИ ДОХОДОВ БЮДЖЕТОВ</t>
  </si>
  <si>
    <t>Наименование показателя</t>
  </si>
  <si>
    <t>Код бюджетной классификации</t>
  </si>
  <si>
    <t>Кассовое исполнение, тыс. рублей</t>
  </si>
  <si>
    <t>администратора поступлений</t>
  </si>
  <si>
    <t>доходов бюджета муниципального района</t>
  </si>
  <si>
    <t>Департамент лесного комплекса Тюменской области</t>
  </si>
  <si>
    <t>015</t>
  </si>
  <si>
    <t>Платежи, уплачиваемые в целях возмещения вреда</t>
  </si>
  <si>
    <t>1 16 11000 01 0000 140</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</si>
  <si>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 </t>
  </si>
  <si>
    <t>1 16 11050 01 0000 140</t>
  </si>
  <si>
    <t>Департамент социального развития Тюменской области</t>
  </si>
  <si>
    <t>016</t>
  </si>
  <si>
    <t xml:space="preserve">Административные штрафы, установленные Кодексом Российской Федерации об административных правонарушениях </t>
  </si>
  <si>
    <t>1 16 01000 01 0000 140</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</si>
  <si>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t>
  </si>
  <si>
    <t>1 16 01050 01 0000 140</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</si>
  <si>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t>
  </si>
  <si>
    <t>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</si>
  <si>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</si>
  <si>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1 16 01053 01 0035 140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</si>
  <si>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t>
  </si>
  <si>
    <t>1 16 01060 01 0000 140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</si>
  <si>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</si>
  <si>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</si>
  <si>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</si>
  <si>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1 16 01063 01 9000 140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</si>
  <si>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t>
  </si>
  <si>
    <t>1 16 01200 01 0000 140</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</si>
  <si>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t>
  </si>
  <si>
    <t>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</si>
  <si>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</si>
  <si>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1 16 01203 01 0021 140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</si>
  <si>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</si>
  <si>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1 16 01203 01 9000 140</t>
  </si>
  <si>
    <t>Управление по обеспечению деятельности мировых судей в Тюменской области</t>
  </si>
  <si>
    <t>026</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</si>
  <si>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</si>
  <si>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</si>
  <si>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</si>
  <si>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1 16 01053 01 9000 140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</si>
  <si>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</si>
  <si>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</si>
  <si>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1 16 01063 01 0008 140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</si>
  <si>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</si>
  <si>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1 16 01063 01 0009 140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</si>
  <si>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</si>
  <si>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1 16 01063 01 0091 140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</si>
  <si>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</si>
  <si>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1 16 01063 01 0101 140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</si>
  <si>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t>
  </si>
  <si>
    <t>1 16 01070 01 0000 140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</si>
  <si>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</si>
  <si>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</si>
  <si>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</si>
  <si>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1 16 01073 01 0017 140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</si>
  <si>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</si>
  <si>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1 16 01073 01 0027 140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</si>
  <si>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t>
  </si>
  <si>
    <t>1 16 01080 01 0000 140</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</si>
  <si>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t>
  </si>
  <si>
    <t>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</si>
  <si>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</si>
  <si>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1 16 01083 01 0037 140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</si>
  <si>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t>
  </si>
  <si>
    <t>1 16 01140 01 0000 140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</si>
  <si>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</si>
  <si>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</si>
  <si>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</si>
  <si>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1 16 01143 01 9002 140</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</si>
  <si>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t>
  </si>
  <si>
    <t>1 16 01150 01 0000 140</t>
  </si>
  <si>
    <t>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</si>
  <si>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</si>
  <si>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1 16 01153 01 0006 140</t>
  </si>
  <si>
    <t xml:space="preserve">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t>
  </si>
  <si>
    <t>1 16 01160 01 0000 140</t>
  </si>
  <si>
    <t xml:space="preserve">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 </t>
  </si>
  <si>
    <t>1 16 01163 01 0000 140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</si>
  <si>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t>
  </si>
  <si>
    <t>1 16 01170 01 0000 140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</si>
  <si>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</si>
  <si>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</si>
  <si>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</si>
  <si>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1 16 01173 01 0008 140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</si>
  <si>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</si>
  <si>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1 16 01173 01 9000 140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</si>
  <si>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t>
  </si>
  <si>
    <t>1 16 01190 01 0000 140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</si>
  <si>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</si>
  <si>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</si>
  <si>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лицу, содержащемуся в учреждении уголовно-исполнительной системы или месте содержания под стражей)</t>
  </si>
  <si>
    <t>1 16 01193 01 0012 140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</si>
  <si>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</si>
  <si>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1 16 01193 01 0013 140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</si>
  <si>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</si>
  <si>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1 16 01193 01 0029 140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</si>
  <si>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</si>
  <si>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1 16 01193 01 9000 140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</si>
  <si>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ношения, коллекционирования, экспонирования, уничтожения или учета оружия и патронов к нему, а также за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</si>
  <si>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1 16 01203 01 0008 140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</si>
  <si>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приобретение, продажу, передачу, хранение, перевозку, транспортирование, ношение или использование оружия, основных частей огнестрельного оружия и патронов к оружию)</t>
  </si>
  <si>
    <t>1 16 01203 01 0010 140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</si>
  <si>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</si>
  <si>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1 16 01330 00 0000 140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</si>
  <si>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t>
  </si>
  <si>
    <t>1 16 01333 01 0000 140</t>
  </si>
  <si>
    <t>048</t>
  </si>
  <si>
    <t>Плата за негативное воздействие на окружающую среду</t>
  </si>
  <si>
    <t>1 12 01000 01 0000 120</t>
  </si>
  <si>
    <t xml:space="preserve">Плата за выбросы загрязняющих веществ в атмосферный воздух стационарными объектами </t>
  </si>
  <si>
    <t>1 12 01010 01 0000 120</t>
  </si>
  <si>
    <t>Плата за выбросы загрязняющих веществ в атмосферный воздух стационарными объектами (пени по соответствующему платежу)</t>
  </si>
  <si>
    <t>1 12 01010 01 2100 120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</si>
  <si>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</si>
  <si>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1 12 01010 01 6000 120</t>
  </si>
  <si>
    <t xml:space="preserve">Плата за размещение отходов производства и потребления </t>
  </si>
  <si>
    <t>1 12 01040 01 0000 120</t>
  </si>
  <si>
    <t xml:space="preserve">Плата за размещение отходов производства </t>
  </si>
  <si>
    <t>1 12 01041 01 0000 120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</si>
  <si>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</si>
  <si>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1 12 01041 01 6000 120</t>
  </si>
  <si>
    <t>Администрация Казанского муниципального района</t>
  </si>
  <si>
    <t>057</t>
  </si>
  <si>
    <t xml:space="preserve">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</si>
  <si>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1 11 05000 00 0000 120</t>
  </si>
  <si>
    <t xml:space="preserve">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 </t>
  </si>
  <si>
    <t>1 11 05010 00 0000 120</t>
  </si>
  <si>
    <t xml:space="preserve">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t>
  </si>
  <si>
    <t>1 11 05013 05 0000 120</t>
  </si>
  <si>
    <t xml:space="preserve">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 </t>
  </si>
  <si>
    <t>1 11 05030 00 0000 120</t>
  </si>
  <si>
    <t xml:space="preserve">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 </t>
  </si>
  <si>
    <t>1 11 05035 05 0000 120</t>
  </si>
  <si>
    <t xml:space="preserve">Плата по соглашениям об установлении сервитута в отношении земельных участков, находящихся в государственной или муниципальной собственности </t>
  </si>
  <si>
    <t>1 11 05300 00 0000 120</t>
  </si>
  <si>
    <t xml:space="preserve">Плата по соглашениям об установлении сервитута в отношении земельных участков, государственная собственность на которые не разграничена </t>
  </si>
  <si>
    <t>1 11 05310 00 0000 120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</si>
  <si>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</si>
  <si>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1 11 05313 05 0000 120</t>
  </si>
  <si>
    <t xml:space="preserve">Платежи от государственных и муниципальных унитарных предприятий </t>
  </si>
  <si>
    <t>1 11 07000 00 0000 120</t>
  </si>
  <si>
    <t xml:space="preserve">Доходы от перечисления части прибыли государственных и муниципальных унитарных предприятий, остающейся после уплаты налогов и обязательных платежей </t>
  </si>
  <si>
    <t>1 11 07010 00 0000 120</t>
  </si>
  <si>
    <t xml:space="preserve">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 </t>
  </si>
  <si>
    <t>1 11 07015 05 0000 120</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</si>
  <si>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</si>
  <si>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1 11 09000 00 0000 120</t>
  </si>
  <si>
    <t xml:space="preserve">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</si>
  <si>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1 11 09040 00 0000 120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</si>
  <si>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</si>
  <si>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1 11 09045 05 0000 120</t>
  </si>
  <si>
    <t xml:space="preserve">Доходы от компенсации затрат государства </t>
  </si>
  <si>
    <t>1 13 02000 00 0000 130</t>
  </si>
  <si>
    <t xml:space="preserve">Доходы, поступающие в порядке возмещения расходов, понесенных в связи с эксплуатацией имущества </t>
  </si>
  <si>
    <t>1 13 02060 00 0000 130</t>
  </si>
  <si>
    <t xml:space="preserve">Доходы, поступающие в порядке возмещения расходов, понесенных в связи с эксплуатацией имущества муниципальных районов </t>
  </si>
  <si>
    <t>1 13 02065 05 0000 130</t>
  </si>
  <si>
    <t xml:space="preserve">Прочие доходы от компенсации затрат государства </t>
  </si>
  <si>
    <t>1 13 02990 00 0000 130</t>
  </si>
  <si>
    <t xml:space="preserve">Прочие доходы от компенсации затрат бюджетов муниципальных районов </t>
  </si>
  <si>
    <t>1 13 02995 05 0000 130</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</si>
  <si>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 </t>
  </si>
  <si>
    <t>1 14 02000 00 0000 000</t>
  </si>
  <si>
    <t xml:space="preserve">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 </t>
  </si>
  <si>
    <t>1 14 02050 05 0000 440</t>
  </si>
  <si>
    <t xml:space="preserve">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 </t>
  </si>
  <si>
    <t>1 14 02053 05 0000 440</t>
  </si>
  <si>
    <t xml:space="preserve">Доходы от продажи земельных участков, находящихся в государственной и муниципальной собственности </t>
  </si>
  <si>
    <t>1 14 06000 00 0000 430</t>
  </si>
  <si>
    <t xml:space="preserve">Доходы от продажи земельных участков, государственная собственность на которые не разграничена </t>
  </si>
  <si>
    <t>1 14 06010 00 0000 430</t>
  </si>
  <si>
    <t xml:space="preserve">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t>
  </si>
  <si>
    <t>1 14 06013 05 0000 430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</si>
  <si>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 </t>
  </si>
  <si>
    <t>1 14 06300 00 0000 430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</si>
  <si>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t>
  </si>
  <si>
    <t>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</si>
  <si>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</si>
  <si>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1 14 06313 05 0000 430</t>
  </si>
  <si>
    <t xml:space="preserve">Доходы от приватизации имущества, находящегося в государственной и муниципальной собственности </t>
  </si>
  <si>
    <t>1 14 13000 00 0000 000</t>
  </si>
  <si>
    <t xml:space="preserve">Доходы от приватизации имущества, находящегося в собственности муниципальных районов, в части приватизации нефинансовых активов имущества казны </t>
  </si>
  <si>
    <t>1 14 13050 05 0000 410</t>
  </si>
  <si>
    <t xml:space="preserve">Административные штрафы, установленные законами субъектов Российской Федерации об административных правонарушениях </t>
  </si>
  <si>
    <t>1 16 02000 02 0000 140</t>
  </si>
  <si>
    <t xml:space="preserve">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t>
  </si>
  <si>
    <t>1 16 02010 02 0000 140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</si>
  <si>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налагаемые административными комиссиями)</t>
  </si>
  <si>
    <t>1 16 02010 02 2200 140</t>
  </si>
  <si>
    <t xml:space="preserve">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 </t>
  </si>
  <si>
    <t>1 16 07000 00 0000 140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</si>
  <si>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 </t>
  </si>
  <si>
    <t>1 16 07090 00 0000 140</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</si>
  <si>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 </t>
  </si>
  <si>
    <t>1 16 07090 05 0000 140</t>
  </si>
  <si>
    <t>Прочие неналоговые доходы</t>
  </si>
  <si>
    <t>1 17 05000 00 0000 180</t>
  </si>
  <si>
    <t xml:space="preserve">Прочие неналоговые доходы бюджетов муниципальных районов </t>
  </si>
  <si>
    <t>1 17 05050 05 0000 180</t>
  </si>
  <si>
    <t xml:space="preserve">Дотации бюджетам бюджетной системы Российской Федерации </t>
  </si>
  <si>
    <t>2 02 10000 00 0000 150</t>
  </si>
  <si>
    <t xml:space="preserve">Дотации на выравнивание бюджетной обеспеченности </t>
  </si>
  <si>
    <t>2 02 15001 00 0000 150</t>
  </si>
  <si>
    <t>Дотации бюджетам муниципальных районов на выравнивание бюджетной обеспеченности из бюджета субъекта Российской Федерации</t>
  </si>
  <si>
    <t>2 02 15001 05 0000 150</t>
  </si>
  <si>
    <t>Прочие дотации</t>
  </si>
  <si>
    <t>2 02 19999 00 0000 150</t>
  </si>
  <si>
    <t xml:space="preserve">Прочие дотации бюджетам муниципальных районов </t>
  </si>
  <si>
    <t>2 02 19999 05 0000 150</t>
  </si>
  <si>
    <t xml:space="preserve">Субсидии бюджетам бюджетной системы Российской Федерации (межбюджетные субсидии) </t>
  </si>
  <si>
    <t>2 02 20000 00 0000 150</t>
  </si>
  <si>
    <t>Субсидии бюджетам на софинансирование капитальных вложений в объекты муниципальной собственности</t>
  </si>
  <si>
    <t>2 02 20077 00 0000 150</t>
  </si>
  <si>
    <t xml:space="preserve">Субсидии бюджетам муниципальных районов на софинансирование капитальных вложений в объекты муниципальной собственности </t>
  </si>
  <si>
    <t>2 02 20077 05 0000 150</t>
  </si>
  <si>
    <t xml:space="preserve">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</si>
  <si>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2 02 25179 00 0000 150</t>
  </si>
  <si>
    <t xml:space="preserve">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</si>
  <si>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2 02 25179 05 0000 150</t>
  </si>
  <si>
    <t xml:space="preserve">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</si>
  <si>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</si>
  <si>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</si>
  <si>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2 02 25304 05 0000 150</t>
  </si>
  <si>
    <t xml:space="preserve">Субсидии бюджетам на реализацию мероприятий по обеспечению жильем молодых семей </t>
  </si>
  <si>
    <t>2 02 25497 00 0000 150</t>
  </si>
  <si>
    <t xml:space="preserve">Субсидии бюджетам муниципальных районов на реализацию мероприятий по обеспечению жильем молодых семей </t>
  </si>
  <si>
    <t>2 02 25497 05 0000 150</t>
  </si>
  <si>
    <t xml:space="preserve">Субсидии бюджетам на поддержку отрасли культуры </t>
  </si>
  <si>
    <t>2 02 25519 00 0000 150</t>
  </si>
  <si>
    <t xml:space="preserve">Субсидии бюджетам муниципальных районов на поддержку отрасли культуры </t>
  </si>
  <si>
    <t>2 02 25519 05 0000 150</t>
  </si>
  <si>
    <t>Прочие субсидии</t>
  </si>
  <si>
    <t>2 02 29999 00 0000 150</t>
  </si>
  <si>
    <t xml:space="preserve">Прочие субсидии бюджетам муниципальных районов </t>
  </si>
  <si>
    <t>2 02 29999 05 0000 150</t>
  </si>
  <si>
    <t xml:space="preserve">Субвенции бюджетам бюджетной системы Российской Федерации </t>
  </si>
  <si>
    <t>2 02 30000 00 0000 150</t>
  </si>
  <si>
    <t xml:space="preserve">Субвенции местным бюджетам на выполнение передаваемых полномочий субъектов Российской Федерации </t>
  </si>
  <si>
    <t>2 02 30024 00 0000 150</t>
  </si>
  <si>
    <t xml:space="preserve">Субвенции бюджетам муниципальных районов на выполнение передаваемых полномочий субъектов Российской Федерации </t>
  </si>
  <si>
    <t>2 02 30024 05 0000 150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</si>
  <si>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</si>
  <si>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2 02 35118 00 0000 150</t>
  </si>
  <si>
    <t xml:space="preserve">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 </t>
  </si>
  <si>
    <t>2 02 35118 05 0000 150</t>
  </si>
  <si>
    <t xml:space="preserve">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</si>
  <si>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2 02 35120 00 0000 150</t>
  </si>
  <si>
    <t xml:space="preserve">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</si>
  <si>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2 02 35120 05 0000 150</t>
  </si>
  <si>
    <t xml:space="preserve">Субвенции бюджетам на государственную регистрацию актов гражданского состояния </t>
  </si>
  <si>
    <t>2 02 35930 00 0000 150</t>
  </si>
  <si>
    <t xml:space="preserve">Субвенции бюджетам муниципальных районов на государственную регистрацию актов гражданского состояния </t>
  </si>
  <si>
    <t>2 02 35930 05 0000 150</t>
  </si>
  <si>
    <t>Иные межбюджетные трансферты</t>
  </si>
  <si>
    <t>2 02 40000 00 0000 150</t>
  </si>
  <si>
    <t xml:space="preserve">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t>
  </si>
  <si>
    <t>2 02 40014 00 0000 150</t>
  </si>
  <si>
    <t xml:space="preserve">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t>
  </si>
  <si>
    <t>2 02 40014 05 0000 150</t>
  </si>
  <si>
    <t xml:space="preserve">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t>
  </si>
  <si>
    <t>2 02 45050 05 0000 150</t>
  </si>
  <si>
    <t xml:space="preserve">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t>
  </si>
  <si>
    <t>2 02 45303 00 0000 150</t>
  </si>
  <si>
    <t xml:space="preserve">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t>
  </si>
  <si>
    <t>2 02 45303 05 0000 150</t>
  </si>
  <si>
    <t xml:space="preserve">Прочие межбюджетные трансферты, передаваемые бюджетам </t>
  </si>
  <si>
    <t>2 02 49999 00 0000 150</t>
  </si>
  <si>
    <t xml:space="preserve">Прочие межбюджетные трансферты, передаваемые бюджетам муниципальных районов </t>
  </si>
  <si>
    <t>2 02 49999 05 0000 150</t>
  </si>
  <si>
    <t xml:space="preserve">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 </t>
  </si>
  <si>
    <t>2 18 00000 05 0000 150</t>
  </si>
  <si>
    <t xml:space="preserve">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t>
  </si>
  <si>
    <t>2 18 60010 05 0000 150</t>
  </si>
  <si>
    <t xml:space="preserve">Возврат остатков субсидий, субвенций и иных межбюджетных трансфертов, имеющих целевое назначение, прошлых лет из бюджетов муниципальных районов </t>
  </si>
  <si>
    <t>2 19 00000 05 0000 150</t>
  </si>
  <si>
    <t xml:space="preserve">Возврат остатков субсидий на реализацию мероприятий по обеспечению жильем молодых семей из бюджетов муниципальных районов </t>
  </si>
  <si>
    <t>2 19 25497 05 0000 150</t>
  </si>
  <si>
    <t xml:space="preserve">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 </t>
  </si>
  <si>
    <t>2 19 45303 05 0000 150</t>
  </si>
  <si>
    <t xml:space="preserve">Возврат прочих остатков субсидий, субвенций и иных межбюджетных трансфертов, имеющих целевое назначение, прошлых лет из бюджетов муниципальных районов </t>
  </si>
  <si>
    <t>2 19 60010 05 0000 150</t>
  </si>
  <si>
    <t xml:space="preserve">Нижнеобское территориальное управление Федерального агентства  по рыболовству </t>
  </si>
  <si>
    <t>076</t>
  </si>
  <si>
    <t xml:space="preserve">Платежи, уплачиваемые в целях возмещения вреда </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</si>
  <si>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</si>
  <si>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Департамент по охране, контролю и регулированию использования объектов животного мира и среды их обитания Тюменской области</t>
  </si>
  <si>
    <t>129</t>
  </si>
  <si>
    <t>Управление Федеральной налоговой службы по Тюменской области</t>
  </si>
  <si>
    <t>182</t>
  </si>
  <si>
    <t>Налог на доходы физических лиц</t>
  </si>
  <si>
    <t>1 01 02000 01 0000 110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</si>
  <si>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t>
  </si>
  <si>
    <t>1 01 02010 01 0000 110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</si>
  <si>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 </t>
  </si>
  <si>
    <t>1 01 02010 01 1000 110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</si>
  <si>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 </t>
  </si>
  <si>
    <t>1 01 02010 01 3000 110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</si>
  <si>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</si>
  <si>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1 01 02020 01 0000 110</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</si>
  <si>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 </t>
  </si>
  <si>
    <t>1 01 02020 01 1000 110</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</si>
  <si>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t>
  </si>
  <si>
    <t>1 01 02030 01 0000 110</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</si>
  <si>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 </t>
  </si>
  <si>
    <t>1 01 02030 01 1000 110</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</si>
  <si>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 </t>
  </si>
  <si>
    <t>1 01 02030 01 3000 110</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</si>
  <si>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</si>
  <si>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1 01 02040 01 0000 110</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</si>
  <si>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 </t>
  </si>
  <si>
    <t>1 01 02040 01 1000 110</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</si>
  <si>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t>
  </si>
  <si>
    <t>1 01 02080 01 0000 110</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</si>
  <si>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 </t>
  </si>
  <si>
    <t>1 01 02080 01 1000 110</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</si>
  <si>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t>
  </si>
  <si>
    <t>1 01 02130 01 0000 110</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</si>
  <si>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 </t>
  </si>
  <si>
    <t>1 01 02130 01 1000 110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</si>
  <si>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</si>
  <si>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1 01 02140 01 0000 110</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</si>
  <si>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 </t>
  </si>
  <si>
    <t>1 01 02140 01 1000 110</t>
  </si>
  <si>
    <t xml:space="preserve">Акцизы по подакцизным товарам (продукции), производимым на территории Российской Федерации </t>
  </si>
  <si>
    <t>1 03 02000 01 0000 110</t>
  </si>
  <si>
    <t xml:space="preserve">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</si>
  <si>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1 03 02230 01 0000 110</t>
  </si>
  <si>
    <t xml:space="preserve">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</si>
  <si>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1 03 02231 01 0000 110</t>
  </si>
  <si>
    <t xml:space="preserve">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</si>
  <si>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1 03 02240 01 0000 110</t>
  </si>
  <si>
    <t xml:space="preserve">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</si>
  <si>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</si>
  <si>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</si>
  <si>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1 03 02250 01 0000 110</t>
  </si>
  <si>
    <t xml:space="preserve">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</si>
  <si>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1 03 02251 01 0000 110</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</si>
  <si>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</si>
  <si>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1 03 02260 01 0000 110</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</si>
  <si>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</si>
  <si>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1 03 02261 01 0000 110</t>
  </si>
  <si>
    <t xml:space="preserve">Налог, взимаемый в связи с применением упрощенной системы налогообложения </t>
  </si>
  <si>
    <t>1 05 01000 00 0000 110</t>
  </si>
  <si>
    <t xml:space="preserve">Налог, взимаемый с налогоплательщиков, выбравших в качестве объекта налогообложения доходы </t>
  </si>
  <si>
    <t>1 05 01010 01 0000 110</t>
  </si>
  <si>
    <t>1 05 01011 01 0000 110</t>
  </si>
  <si>
    <t xml:space="preserve">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 </t>
  </si>
  <si>
    <t>1 05 01011 01 1000 110</t>
  </si>
  <si>
    <t xml:space="preserve">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 </t>
  </si>
  <si>
    <t>1 05 01011 01 3000 110</t>
  </si>
  <si>
    <t xml:space="preserve">Налог, взимаемый с налогоплательщиков, выбравших в качестве объекта налогообложения доходы, уменьшенные на величину расходов </t>
  </si>
  <si>
    <t>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</si>
  <si>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</si>
  <si>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</si>
  <si>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</si>
  <si>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1 05 01021 01 1000 110</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</si>
  <si>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 </t>
  </si>
  <si>
    <t>1 05 01021 01 3000 110</t>
  </si>
  <si>
    <t xml:space="preserve">Единый налог на вмененный доход для отдельных видов деятельности </t>
  </si>
  <si>
    <t>1 05 02000 02 0000 110</t>
  </si>
  <si>
    <t>1 05 02010 02 0000 110</t>
  </si>
  <si>
    <t xml:space="preserve">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 </t>
  </si>
  <si>
    <t>1 05 02010 02 1000 110</t>
  </si>
  <si>
    <t>Единый сельскохозяйственный налог</t>
  </si>
  <si>
    <t>1 05 03000 01 0000 110</t>
  </si>
  <si>
    <t>1 05 03010 01 0000 110</t>
  </si>
  <si>
    <t xml:space="preserve">Единый сельскохозяйственный налог (сумма платежа (перерасчеты, недоимка и задолженность по соответствующему платежу, в том числе по отмененному) </t>
  </si>
  <si>
    <t>1 05 03010 01 1000 110</t>
  </si>
  <si>
    <t xml:space="preserve">Налог, взимаемый в связи с применением патентной системы налогообложения </t>
  </si>
  <si>
    <t>1 05 04000 02 0000 110</t>
  </si>
  <si>
    <t xml:space="preserve">Налог, взимаемый в связи с применением патентной системы налогообложения, зачисляемый в бюджеты муниципальных районов </t>
  </si>
  <si>
    <t>1 05 04020 02 0000 110</t>
  </si>
  <si>
    <t xml:space="preserve">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 </t>
  </si>
  <si>
    <t>1 05 04020 02 1000 110</t>
  </si>
  <si>
    <t xml:space="preserve">Государственная пошлина по делам, рассматриваемым в судах общей юрисдикции, мировыми судьями </t>
  </si>
  <si>
    <t>1 08 03000 01 0000 110</t>
  </si>
  <si>
    <t xml:space="preserve">Государственная пошлина по делам, рассматриваемым в судах общей юрисдикции, мировыми судьями (за исключением Верховного Суда Российской Федерации) </t>
  </si>
  <si>
    <t>1 08 03010 01 0000 110</t>
  </si>
  <si>
    <t xml:space="preserve">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 </t>
  </si>
  <si>
    <t>1 08 03010 01 1050 110</t>
  </si>
  <si>
    <t xml:space="preserve">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 </t>
  </si>
  <si>
    <t>1 08 03010 01 1060 110</t>
  </si>
  <si>
    <t>ВСЕГО ДОХОДОВ</t>
  </si>
  <si>
    <t>Северо-Уральское межрегиональное управление Федеральной службы по надзору в сфере природопользования</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</si>
  <si>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t>
  </si>
  <si>
    <t>от  25 июня 2025 г.   № 159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</si>
</sst>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hh\:mm"/>
    <numFmt numFmtId="165" formatCode="#"/>
    <numFmt numFmtId="166" formatCode="?"/>
  </numFmts>
  <fonts count="16" x14ac:knownFonts="1">
    <font>
      <sz val="11"/>
      <color rgb="FF000000"/>
      <name val="Arial"/>
      <family val="2"/>
      <charset val="204"/>
    </font>
    <font>
      <sz val="10"/>
      <color rgb="FFFFFFFF"/>
      <name val="Arial"/>
      <family val="2"/>
      <charset val="204"/>
    </font>
    <font>
      <b/>
      <sz val="10"/>
      <color rgb="FF000000"/>
      <name val="Arial"/>
      <family val="2"/>
      <charset val="204"/>
    </font>
    <font>
      <sz val="10"/>
      <color rgb="FFCC0000"/>
      <name val="Arial"/>
      <family val="2"/>
      <charset val="204"/>
    </font>
    <font>
      <b/>
      <sz val="10"/>
      <color rgb="FFFFFFFF"/>
      <name val="Arial"/>
      <family val="2"/>
      <charset val="204"/>
    </font>
    <font>
      <i/>
      <sz val="10"/>
      <color rgb="FF808080"/>
      <name val="Arial"/>
      <family val="2"/>
      <charset val="204"/>
    </font>
    <font>
      <sz val="10"/>
      <color rgb="FF006600"/>
      <name val="Arial"/>
      <family val="2"/>
      <charset val="204"/>
    </font>
    <font>
      <sz val="18"/>
      <color rgb="FF000000"/>
      <name val="Arial"/>
      <family val="2"/>
      <charset val="204"/>
    </font>
    <font>
      <b/>
      <sz val="24"/>
      <color rgb="FF000000"/>
      <name val="Arial"/>
      <family val="2"/>
      <charset val="204"/>
    </font>
    <font>
      <sz val="12"/>
      <color rgb="FF000000"/>
      <name val="Arial"/>
      <family val="2"/>
      <charset val="204"/>
    </font>
    <font>
      <u/>
      <sz val="10"/>
      <color rgb="FF0000EE"/>
      <name val="Arial"/>
      <family val="2"/>
      <charset val="204"/>
    </font>
    <font>
      <sz val="10"/>
      <color rgb="FF996600"/>
      <name val="Arial"/>
      <family val="2"/>
      <charset val="204"/>
    </font>
    <font>
      <sz val="10"/>
      <color rgb="FF333333"/>
      <name val="Arial"/>
      <family val="2"/>
      <charset val="204"/>
    </font>
    <font>
      <b/>
      <i/>
      <u/>
      <sz val="10"/>
      <color rgb="FF000000"/>
      <name val="Arial"/>
      <family val="2"/>
      <charset val="204"/>
    </font>
    <font>
      <sz val="10"/>
      <name val="Times New Roman"/>
      <family val="1"/>
      <charset val="1"/>
    </font>
    <font>
      <sz val="11"/>
      <color rgb="FF000000"/>
      <name val="Arial"/>
      <family val="2"/>
      <charset val="204"/>
    </font>
  </fonts>
  <fills count="9">
    <fill>
      <patternFill patternType="none"/>
    </fill>
    <fill>
      <patternFill patternType="gray125"/>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s>
  <borders count="4">
    <border>
      <left/>
      <right/>
      <top/>
      <bottom/>
      <diagonal/>
    </border>
    <border>
      <left style="thin">
        <color rgb="FF808080"/>
      </left>
      <right style="thin">
        <color rgb="FF808080"/>
      </right>
      <top style="thin">
        <color rgb="FF808080"/>
      </top>
      <bottom style="thin">
        <color rgb="FF808080"/>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19">
    <xf numFmtId="0" fontId="0" fillId="0" borderId="0"/>
    <xf numFmtId="0" fontId="1" fillId="2" borderId="0"/>
    <xf numFmtId="0" fontId="1" fillId="3" borderId="0"/>
    <xf numFmtId="0" fontId="2" fillId="4" borderId="0"/>
    <xf numFmtId="0" fontId="2" fillId="0" borderId="0"/>
    <xf numFmtId="0" fontId="3" fillId="5" borderId="0"/>
    <xf numFmtId="0" fontId="4" fillId="6" borderId="0"/>
    <xf numFmtId="0" fontId="5" fillId="0" borderId="0"/>
    <xf numFmtId="0" fontId="6" fillId="7" borderId="0"/>
    <xf numFmtId="0" fontId="7" fillId="0" borderId="0"/>
    <xf numFmtId="0" fontId="8" fillId="0" borderId="0"/>
    <xf numFmtId="0" fontId="9" fillId="0" borderId="0"/>
    <xf numFmtId="0" fontId="10" fillId="0" borderId="0"/>
    <xf numFmtId="0" fontId="11" fillId="8" borderId="0"/>
    <xf numFmtId="0" fontId="12" fillId="8" borderId="1"/>
    <xf numFmtId="0" fontId="13" fillId="0" borderId="0"/>
    <xf numFmtId="0" fontId="15" fillId="0" borderId="0"/>
    <xf numFmtId="0" fontId="15" fillId="0" borderId="0"/>
    <xf numFmtId="0" fontId="3" fillId="0" borderId="0"/>
  </cellStyleXfs>
  <cellXfs count="25">
    <xf numFmtId="0" fontId="0" fillId="0" borderId="0" xfId="0"/>
    <xf numFmtId="0" fontId="14" fillId="0" borderId="0" xfId="0" applyFont="1" applyAlignment="1">
      <alignment wrapText="1"/>
    </xf>
    <xf numFmtId="49" fontId="14" fillId="0" borderId="0" xfId="0" applyNumberFormat="1" applyFont="1" applyAlignment="1">
      <alignment horizontal="center" vertical="center" wrapText="1"/>
    </xf>
    <xf numFmtId="0" fontId="14" fillId="0" borderId="0" xfId="0" applyFont="1" applyAlignment="1">
      <alignment horizontal="left" wrapText="1"/>
    </xf>
    <xf numFmtId="0" fontId="14" fillId="0" borderId="0" xfId="0" applyFont="1" applyBorder="1" applyAlignment="1" applyProtection="1">
      <alignment wrapText="1"/>
    </xf>
    <xf numFmtId="0" fontId="14" fillId="0" borderId="0" xfId="0" applyFont="1" applyBorder="1" applyAlignment="1" applyProtection="1">
      <alignment horizontal="center" wrapText="1"/>
    </xf>
    <xf numFmtId="0" fontId="14" fillId="0" borderId="0" xfId="0" applyFont="1" applyAlignment="1">
      <alignment horizontal="center" vertical="center" wrapText="1"/>
    </xf>
    <xf numFmtId="164" fontId="14" fillId="0" borderId="0" xfId="0" applyNumberFormat="1" applyFont="1" applyBorder="1" applyAlignment="1" applyProtection="1">
      <alignment horizontal="center" wrapText="1"/>
    </xf>
    <xf numFmtId="0" fontId="14" fillId="0" borderId="0" xfId="0" applyFont="1" applyAlignment="1">
      <alignment horizontal="center" wrapText="1"/>
    </xf>
    <xf numFmtId="49" fontId="14" fillId="0" borderId="2" xfId="0" applyNumberFormat="1" applyFont="1" applyBorder="1" applyAlignment="1" applyProtection="1">
      <alignment horizontal="center" wrapText="1"/>
    </xf>
    <xf numFmtId="49" fontId="14" fillId="0" borderId="3" xfId="0" applyNumberFormat="1" applyFont="1" applyBorder="1" applyAlignment="1" applyProtection="1">
      <alignment horizontal="left" vertical="center" wrapText="1"/>
    </xf>
    <xf numFmtId="49" fontId="14" fillId="0" borderId="3" xfId="0" applyNumberFormat="1" applyFont="1" applyBorder="1" applyAlignment="1" applyProtection="1">
      <alignment horizontal="center" vertical="center" wrapText="1"/>
    </xf>
    <xf numFmtId="3" fontId="14" fillId="0" borderId="3" xfId="0" applyNumberFormat="1" applyFont="1" applyBorder="1" applyAlignment="1" applyProtection="1">
      <alignment horizontal="center" vertical="center" wrapText="1"/>
    </xf>
    <xf numFmtId="0" fontId="14" fillId="0" borderId="3" xfId="0" applyFont="1" applyBorder="1" applyAlignment="1">
      <alignment wrapText="1"/>
    </xf>
    <xf numFmtId="0" fontId="14" fillId="0" borderId="3" xfId="0" applyFont="1" applyBorder="1" applyAlignment="1">
      <alignment horizontal="left" wrapText="1"/>
    </xf>
    <xf numFmtId="165" fontId="14" fillId="0" borderId="3" xfId="0" applyNumberFormat="1" applyFont="1" applyBorder="1" applyAlignment="1" applyProtection="1">
      <alignment horizontal="left" vertical="center" wrapText="1"/>
    </xf>
    <xf numFmtId="165" fontId="14" fillId="0" borderId="0" xfId="0" applyNumberFormat="1" applyFont="1" applyBorder="1" applyAlignment="1" applyProtection="1">
      <alignment horizontal="left" vertical="center" wrapText="1"/>
    </xf>
    <xf numFmtId="0" fontId="14" fillId="0" borderId="0" xfId="0" applyFont="1" applyAlignment="1">
      <alignment horizontal="right" wrapText="1"/>
    </xf>
    <xf numFmtId="166" fontId="14" fillId="0" borderId="3" xfId="0" applyNumberFormat="1" applyFont="1" applyBorder="1" applyAlignment="1">
      <alignment horizontal="left" vertical="center" wrapText="1"/>
    </xf>
    <xf numFmtId="49" fontId="14" fillId="0" borderId="3" xfId="0" applyNumberFormat="1" applyFont="1" applyBorder="1" applyAlignment="1">
      <alignment horizontal="left" vertical="center" wrapText="1"/>
    </xf>
    <xf numFmtId="3" fontId="14" fillId="0" borderId="3" xfId="0" applyNumberFormat="1" applyFont="1" applyBorder="1" applyAlignment="1" applyProtection="1">
      <alignment horizontal="center" wrapText="1"/>
    </xf>
    <xf numFmtId="0" fontId="14" fillId="0" borderId="0" xfId="0" applyFont="1" applyBorder="1" applyAlignment="1">
      <alignment wrapText="1"/>
    </xf>
    <xf numFmtId="49" fontId="14" fillId="0" borderId="2" xfId="0" applyNumberFormat="1" applyFont="1" applyBorder="1" applyAlignment="1" applyProtection="1">
      <alignment horizontal="center" vertical="center" wrapText="1"/>
    </xf>
    <xf numFmtId="0" fontId="14" fillId="0" borderId="0" xfId="0" applyFont="1" applyBorder="1" applyAlignment="1">
      <alignment horizontal="right" vertical="center" wrapText="1"/>
    </xf>
    <xf numFmtId="49" fontId="14" fillId="0" borderId="0" xfId="0" applyNumberFormat="1" applyFont="1" applyBorder="1" applyAlignment="1">
      <alignment horizontal="center" vertical="center" wrapText="1"/>
    </xf>
  </cellXfs>
  <cellStyles count="19">
    <cellStyle name="Accent 1 5" xfId="1"/>
    <cellStyle name="Accent 2 6" xfId="2"/>
    <cellStyle name="Accent 3 7" xfId="3"/>
    <cellStyle name="Accent 4" xfId="4"/>
    <cellStyle name="Bad 8" xfId="5"/>
    <cellStyle name="Error 9" xfId="6"/>
    <cellStyle name="Footnote 10" xfId="7"/>
    <cellStyle name="Good 11" xfId="8"/>
    <cellStyle name="Heading 1 13" xfId="9"/>
    <cellStyle name="Heading 12" xfId="10"/>
    <cellStyle name="Heading 2 14" xfId="11"/>
    <cellStyle name="Hyperlink 15" xfId="12"/>
    <cellStyle name="Neutral 16" xfId="13"/>
    <cellStyle name="Note 17" xfId="14"/>
    <cellStyle name="Result 18" xfId="15"/>
    <cellStyle name="Status 19" xfId="16"/>
    <cellStyle name="Text 20" xfId="17"/>
    <cellStyle name="Warning 21" xfId="18"/>
    <cellStyle name="Обычный" xfId="0" builtinId="0"/>
  </cellStyles>
  <dxfs count="0"/>
  <tableStyles count="0" defaultTableStyle="TableStyleMedium2" defaultPivotStyle="PivotStyleLight16"/>
  <colors>
    <indexedColors>
      <rgbColor rgb="FF000000"/>
      <rgbColor rgb="FFFFFFFF"/>
      <rgbColor rgb="FFCC0000"/>
      <rgbColor rgb="FF00FF00"/>
      <rgbColor rgb="FF0000EE"/>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12"/>
  <sheetViews>
    <sheetView tabSelected="1" topLeftCell="A109" zoomScaleNormal="100" workbookViewId="0">
      <selection activeCell="H4" sqref="H4"/>
    </sheetView>
  </sheetViews>
  <sheetFormatPr defaultColWidth="8.375" defaultRowHeight="14.25" outlineLevelRow="7" x14ac:dyDescent="0.2"/>
  <cols>
    <col min="1" max="1" width="55.5" style="1" customWidth="1"/>
    <col min="2" max="2" width="9.5" style="1" customWidth="1"/>
    <col min="3" max="3" width="18.25" style="1" customWidth="1"/>
    <col min="4" max="4" width="14.375" style="1" customWidth="1"/>
    <col min="5" max="5" width="14.25" style="1" customWidth="1"/>
    <col min="6" max="6" width="12.125" style="1" customWidth="1"/>
    <col min="7" max="9" width="8.5" style="1" customWidth="1"/>
    <col min="10" max="1023" width="8.375" style="1"/>
    <col min="1024" max="1024" width="8.625" style="1" customWidth="1"/>
  </cols>
  <sheetData>
    <row r="1" spans="1:9" x14ac:dyDescent="0.2">
      <c r="A1" s="2"/>
      <c r="B1" s="2"/>
      <c r="C1" s="23" t="s">
        <v>0</v>
      </c>
      <c r="D1" s="23"/>
      <c r="E1" s="3"/>
      <c r="F1" s="4"/>
      <c r="G1" s="4"/>
      <c r="H1" s="4"/>
      <c r="I1" s="4"/>
    </row>
    <row r="2" spans="1:9" x14ac:dyDescent="0.2">
      <c r="A2" s="2"/>
      <c r="B2" s="2"/>
      <c r="C2" s="23" t="s">
        <v>1</v>
      </c>
      <c r="D2" s="23"/>
      <c r="E2" s="3"/>
      <c r="F2" s="4"/>
      <c r="G2" s="4"/>
      <c r="H2" s="4"/>
      <c r="I2" s="4"/>
    </row>
    <row r="3" spans="1:9" x14ac:dyDescent="0.2">
      <c r="A3" s="2"/>
      <c r="B3" s="2"/>
      <c r="C3" s="23" t="s">
        <v>389</v>
      </c>
      <c r="D3" s="23"/>
      <c r="E3" s="3"/>
      <c r="F3" s="5"/>
      <c r="G3" s="5"/>
      <c r="H3" s="5"/>
      <c r="I3" s="5"/>
    </row>
    <row r="4" spans="1:9" x14ac:dyDescent="0.2">
      <c r="A4" s="2"/>
      <c r="B4" s="2"/>
      <c r="C4" s="6"/>
      <c r="D4" s="6"/>
      <c r="E4" s="3"/>
      <c r="F4" s="7"/>
      <c r="G4" s="7"/>
      <c r="H4" s="5"/>
      <c r="I4" s="5"/>
    </row>
    <row r="5" spans="1:9" x14ac:dyDescent="0.2">
      <c r="A5" s="24" t="s">
        <v>2</v>
      </c>
      <c r="B5" s="24"/>
      <c r="C5" s="24"/>
      <c r="D5" s="24"/>
      <c r="E5" s="21"/>
      <c r="F5" s="21"/>
      <c r="G5" s="21"/>
      <c r="H5" s="21"/>
      <c r="I5" s="21"/>
    </row>
    <row r="6" spans="1:9" x14ac:dyDescent="0.2">
      <c r="A6" s="24"/>
      <c r="B6" s="24"/>
      <c r="C6" s="24"/>
      <c r="D6" s="24"/>
      <c r="E6" s="8"/>
      <c r="F6" s="4"/>
      <c r="G6" s="4"/>
      <c r="H6" s="4"/>
      <c r="I6" s="4"/>
    </row>
    <row r="7" spans="1:9" x14ac:dyDescent="0.2">
      <c r="A7" s="24"/>
      <c r="B7" s="24"/>
      <c r="C7" s="24"/>
      <c r="D7" s="24"/>
    </row>
    <row r="8" spans="1:9" x14ac:dyDescent="0.2">
      <c r="A8" s="4"/>
      <c r="B8" s="4"/>
      <c r="C8" s="4"/>
      <c r="D8" s="4"/>
    </row>
    <row r="9" spans="1:9" x14ac:dyDescent="0.2">
      <c r="A9" s="22" t="s">
        <v>3</v>
      </c>
      <c r="B9" s="22" t="s">
        <v>4</v>
      </c>
      <c r="C9" s="22"/>
      <c r="D9" s="22" t="s">
        <v>5</v>
      </c>
    </row>
    <row r="10" spans="1:9" ht="51" x14ac:dyDescent="0.2">
      <c r="A10" s="22"/>
      <c r="B10" s="9" t="s">
        <v>6</v>
      </c>
      <c r="C10" s="9" t="s">
        <v>7</v>
      </c>
      <c r="D10" s="22"/>
    </row>
    <row r="11" spans="1:9" x14ac:dyDescent="0.2">
      <c r="A11" s="10" t="s">
        <v>8</v>
      </c>
      <c r="B11" s="11" t="s">
        <v>9</v>
      </c>
      <c r="C11" s="11"/>
      <c r="D11" s="12">
        <f>D12</f>
        <v>332</v>
      </c>
    </row>
    <row r="12" spans="1:9" outlineLevel="3" x14ac:dyDescent="0.2">
      <c r="A12" s="10" t="s">
        <v>10</v>
      </c>
      <c r="B12" s="11" t="s">
        <v>9</v>
      </c>
      <c r="C12" s="11" t="s">
        <v>11</v>
      </c>
      <c r="D12" s="12">
        <f>D13</f>
        <v>332</v>
      </c>
    </row>
    <row r="13" spans="1:9" ht="114.75" outlineLevel="7" x14ac:dyDescent="0.2">
      <c r="A13" s="13" t="s">
        <v>12</v>
      </c>
      <c r="B13" s="11" t="s">
        <v>9</v>
      </c>
      <c r="C13" s="11" t="s">
        <v>13</v>
      </c>
      <c r="D13" s="12">
        <v>332</v>
      </c>
    </row>
    <row r="14" spans="1:9" x14ac:dyDescent="0.2">
      <c r="A14" s="14" t="s">
        <v>14</v>
      </c>
      <c r="B14" s="11" t="s">
        <v>15</v>
      </c>
      <c r="C14" s="11"/>
      <c r="D14" s="12">
        <f>D15</f>
        <v>22</v>
      </c>
    </row>
    <row r="15" spans="1:9" ht="25.5" outlineLevel="3" x14ac:dyDescent="0.2">
      <c r="A15" s="13" t="s">
        <v>16</v>
      </c>
      <c r="B15" s="11" t="s">
        <v>15</v>
      </c>
      <c r="C15" s="11" t="s">
        <v>17</v>
      </c>
      <c r="D15" s="12">
        <f>D16+D19+D22</f>
        <v>22</v>
      </c>
    </row>
    <row r="16" spans="1:9" ht="38.25" outlineLevel="4" x14ac:dyDescent="0.2">
      <c r="A16" s="13" t="s">
        <v>18</v>
      </c>
      <c r="B16" s="11" t="s">
        <v>15</v>
      </c>
      <c r="C16" s="11" t="s">
        <v>19</v>
      </c>
      <c r="D16" s="12">
        <f>D17</f>
        <v>6</v>
      </c>
    </row>
    <row r="17" spans="1:6" ht="51" outlineLevel="5" x14ac:dyDescent="0.2">
      <c r="A17" s="13" t="s">
        <v>20</v>
      </c>
      <c r="B17" s="11" t="s">
        <v>15</v>
      </c>
      <c r="C17" s="11" t="s">
        <v>21</v>
      </c>
      <c r="D17" s="12">
        <f>D18</f>
        <v>6</v>
      </c>
    </row>
    <row r="18" spans="1:6" ht="89.25" outlineLevel="7" x14ac:dyDescent="0.2">
      <c r="A18" s="15" t="s">
        <v>22</v>
      </c>
      <c r="B18" s="11" t="s">
        <v>15</v>
      </c>
      <c r="C18" s="11" t="s">
        <v>23</v>
      </c>
      <c r="D18" s="12">
        <v>6</v>
      </c>
    </row>
    <row r="19" spans="1:6" ht="63.75" outlineLevel="4" x14ac:dyDescent="0.2">
      <c r="A19" s="13" t="s">
        <v>24</v>
      </c>
      <c r="B19" s="11" t="s">
        <v>15</v>
      </c>
      <c r="C19" s="11" t="s">
        <v>25</v>
      </c>
      <c r="D19" s="12">
        <f>D20</f>
        <v>6</v>
      </c>
    </row>
    <row r="20" spans="1:6" ht="76.5" outlineLevel="5" x14ac:dyDescent="0.2">
      <c r="A20" s="13" t="s">
        <v>26</v>
      </c>
      <c r="B20" s="11" t="s">
        <v>15</v>
      </c>
      <c r="C20" s="11" t="s">
        <v>27</v>
      </c>
      <c r="D20" s="12">
        <f>D21</f>
        <v>6</v>
      </c>
    </row>
    <row r="21" spans="1:6" ht="76.5" outlineLevel="7" x14ac:dyDescent="0.2">
      <c r="A21" s="15" t="s">
        <v>28</v>
      </c>
      <c r="B21" s="11" t="s">
        <v>15</v>
      </c>
      <c r="C21" s="11" t="s">
        <v>29</v>
      </c>
      <c r="D21" s="12">
        <v>6</v>
      </c>
    </row>
    <row r="22" spans="1:6" ht="51" outlineLevel="4" x14ac:dyDescent="0.2">
      <c r="A22" s="13" t="s">
        <v>30</v>
      </c>
      <c r="B22" s="11" t="s">
        <v>15</v>
      </c>
      <c r="C22" s="11" t="s">
        <v>31</v>
      </c>
      <c r="D22" s="12">
        <f>D23</f>
        <v>10</v>
      </c>
    </row>
    <row r="23" spans="1:6" ht="63.75" outlineLevel="5" x14ac:dyDescent="0.2">
      <c r="A23" s="13" t="s">
        <v>32</v>
      </c>
      <c r="B23" s="11" t="s">
        <v>15</v>
      </c>
      <c r="C23" s="11" t="s">
        <v>33</v>
      </c>
      <c r="D23" s="12">
        <f>D24+D25</f>
        <v>10</v>
      </c>
    </row>
    <row r="24" spans="1:6" ht="76.5" outlineLevel="5" x14ac:dyDescent="0.2">
      <c r="A24" s="15" t="s">
        <v>34</v>
      </c>
      <c r="B24" s="11" t="s">
        <v>15</v>
      </c>
      <c r="C24" s="11" t="s">
        <v>35</v>
      </c>
      <c r="D24" s="12">
        <v>1</v>
      </c>
    </row>
    <row r="25" spans="1:6" ht="63.75" outlineLevel="7" x14ac:dyDescent="0.2">
      <c r="A25" s="15" t="s">
        <v>36</v>
      </c>
      <c r="B25" s="11" t="s">
        <v>15</v>
      </c>
      <c r="C25" s="11" t="s">
        <v>37</v>
      </c>
      <c r="D25" s="12">
        <v>9</v>
      </c>
      <c r="F25" s="16"/>
    </row>
    <row r="26" spans="1:6" ht="25.5" x14ac:dyDescent="0.2">
      <c r="A26" s="10" t="s">
        <v>38</v>
      </c>
      <c r="B26" s="11" t="s">
        <v>39</v>
      </c>
      <c r="C26" s="11"/>
      <c r="D26" s="12">
        <f>D27+D67</f>
        <v>486</v>
      </c>
    </row>
    <row r="27" spans="1:6" ht="25.5" outlineLevel="3" x14ac:dyDescent="0.2">
      <c r="A27" s="13" t="s">
        <v>16</v>
      </c>
      <c r="B27" s="11" t="s">
        <v>39</v>
      </c>
      <c r="C27" s="11" t="s">
        <v>17</v>
      </c>
      <c r="D27" s="12">
        <f>D28+D31+D37+D41+D44+D47+D50+D52+D56+D62</f>
        <v>456</v>
      </c>
      <c r="E27" s="17"/>
    </row>
    <row r="28" spans="1:6" ht="38.25" outlineLevel="4" x14ac:dyDescent="0.2">
      <c r="A28" s="13" t="s">
        <v>40</v>
      </c>
      <c r="B28" s="11" t="s">
        <v>39</v>
      </c>
      <c r="C28" s="11" t="s">
        <v>19</v>
      </c>
      <c r="D28" s="12">
        <f>D29</f>
        <v>9</v>
      </c>
    </row>
    <row r="29" spans="1:6" ht="51" outlineLevel="5" x14ac:dyDescent="0.2">
      <c r="A29" s="13" t="s">
        <v>41</v>
      </c>
      <c r="B29" s="11" t="s">
        <v>39</v>
      </c>
      <c r="C29" s="11" t="s">
        <v>21</v>
      </c>
      <c r="D29" s="12">
        <f>D30</f>
        <v>9</v>
      </c>
    </row>
    <row r="30" spans="1:6" ht="63.75" outlineLevel="7" x14ac:dyDescent="0.2">
      <c r="A30" s="15" t="s">
        <v>42</v>
      </c>
      <c r="B30" s="11" t="s">
        <v>39</v>
      </c>
      <c r="C30" s="11" t="s">
        <v>43</v>
      </c>
      <c r="D30" s="12">
        <v>9</v>
      </c>
    </row>
    <row r="31" spans="1:6" ht="63.75" outlineLevel="4" x14ac:dyDescent="0.2">
      <c r="A31" s="13" t="s">
        <v>44</v>
      </c>
      <c r="B31" s="11" t="s">
        <v>39</v>
      </c>
      <c r="C31" s="11" t="s">
        <v>25</v>
      </c>
      <c r="D31" s="12">
        <f>D32</f>
        <v>62</v>
      </c>
    </row>
    <row r="32" spans="1:6" ht="76.5" outlineLevel="5" x14ac:dyDescent="0.2">
      <c r="A32" s="13" t="s">
        <v>26</v>
      </c>
      <c r="B32" s="11" t="s">
        <v>39</v>
      </c>
      <c r="C32" s="11" t="s">
        <v>27</v>
      </c>
      <c r="D32" s="12">
        <f>D33+D34+D35+D36</f>
        <v>62</v>
      </c>
    </row>
    <row r="33" spans="1:4" ht="127.5" outlineLevel="7" x14ac:dyDescent="0.2">
      <c r="A33" s="15" t="s">
        <v>45</v>
      </c>
      <c r="B33" s="11" t="s">
        <v>39</v>
      </c>
      <c r="C33" s="11" t="s">
        <v>46</v>
      </c>
      <c r="D33" s="12">
        <v>2</v>
      </c>
    </row>
    <row r="34" spans="1:4" ht="102" outlineLevel="7" x14ac:dyDescent="0.2">
      <c r="A34" s="15" t="s">
        <v>47</v>
      </c>
      <c r="B34" s="11" t="s">
        <v>39</v>
      </c>
      <c r="C34" s="11" t="s">
        <v>48</v>
      </c>
      <c r="D34" s="12">
        <v>8</v>
      </c>
    </row>
    <row r="35" spans="1:4" ht="140.25" outlineLevel="7" x14ac:dyDescent="0.2">
      <c r="A35" s="15" t="s">
        <v>49</v>
      </c>
      <c r="B35" s="11" t="s">
        <v>39</v>
      </c>
      <c r="C35" s="11" t="s">
        <v>50</v>
      </c>
      <c r="D35" s="12">
        <v>6</v>
      </c>
    </row>
    <row r="36" spans="1:4" ht="76.5" outlineLevel="7" x14ac:dyDescent="0.2">
      <c r="A36" s="15" t="s">
        <v>51</v>
      </c>
      <c r="B36" s="11" t="s">
        <v>39</v>
      </c>
      <c r="C36" s="11" t="s">
        <v>52</v>
      </c>
      <c r="D36" s="12">
        <v>46</v>
      </c>
    </row>
    <row r="37" spans="1:4" ht="38.25" outlineLevel="4" x14ac:dyDescent="0.2">
      <c r="A37" s="13" t="s">
        <v>53</v>
      </c>
      <c r="B37" s="11" t="s">
        <v>39</v>
      </c>
      <c r="C37" s="11" t="s">
        <v>54</v>
      </c>
      <c r="D37" s="12">
        <f>D38</f>
        <v>10</v>
      </c>
    </row>
    <row r="38" spans="1:4" ht="51" outlineLevel="5" x14ac:dyDescent="0.2">
      <c r="A38" s="13" t="s">
        <v>55</v>
      </c>
      <c r="B38" s="11" t="s">
        <v>39</v>
      </c>
      <c r="C38" s="11" t="s">
        <v>56</v>
      </c>
      <c r="D38" s="12">
        <f>D40+D39</f>
        <v>10</v>
      </c>
    </row>
    <row r="39" spans="1:4" ht="63.75" outlineLevel="5" x14ac:dyDescent="0.2">
      <c r="A39" s="13" t="s">
        <v>57</v>
      </c>
      <c r="B39" s="11" t="s">
        <v>39</v>
      </c>
      <c r="C39" s="11" t="s">
        <v>58</v>
      </c>
      <c r="D39" s="12">
        <v>1</v>
      </c>
    </row>
    <row r="40" spans="1:4" ht="63.75" outlineLevel="7" x14ac:dyDescent="0.2">
      <c r="A40" s="15" t="s">
        <v>59</v>
      </c>
      <c r="B40" s="11" t="s">
        <v>39</v>
      </c>
      <c r="C40" s="11" t="s">
        <v>60</v>
      </c>
      <c r="D40" s="12">
        <v>9</v>
      </c>
    </row>
    <row r="41" spans="1:4" ht="51" outlineLevel="4" x14ac:dyDescent="0.2">
      <c r="A41" s="13" t="s">
        <v>61</v>
      </c>
      <c r="B41" s="11" t="s">
        <v>39</v>
      </c>
      <c r="C41" s="11" t="s">
        <v>62</v>
      </c>
      <c r="D41" s="12">
        <f>D42</f>
        <v>39</v>
      </c>
    </row>
    <row r="42" spans="1:4" ht="63.75" outlineLevel="5" x14ac:dyDescent="0.2">
      <c r="A42" s="13" t="s">
        <v>63</v>
      </c>
      <c r="B42" s="11" t="s">
        <v>39</v>
      </c>
      <c r="C42" s="11" t="s">
        <v>64</v>
      </c>
      <c r="D42" s="12">
        <f>D43</f>
        <v>39</v>
      </c>
    </row>
    <row r="43" spans="1:4" ht="89.25" outlineLevel="7" x14ac:dyDescent="0.2">
      <c r="A43" s="15" t="s">
        <v>65</v>
      </c>
      <c r="B43" s="11" t="s">
        <v>39</v>
      </c>
      <c r="C43" s="11" t="s">
        <v>66</v>
      </c>
      <c r="D43" s="12">
        <v>39</v>
      </c>
    </row>
    <row r="44" spans="1:4" ht="51" outlineLevel="4" x14ac:dyDescent="0.2">
      <c r="A44" s="13" t="s">
        <v>67</v>
      </c>
      <c r="B44" s="11" t="s">
        <v>39</v>
      </c>
      <c r="C44" s="11" t="s">
        <v>68</v>
      </c>
      <c r="D44" s="12">
        <f>D45</f>
        <v>41</v>
      </c>
    </row>
    <row r="45" spans="1:4" ht="63.75" outlineLevel="5" x14ac:dyDescent="0.2">
      <c r="A45" s="13" t="s">
        <v>69</v>
      </c>
      <c r="B45" s="11" t="s">
        <v>39</v>
      </c>
      <c r="C45" s="11" t="s">
        <v>70</v>
      </c>
      <c r="D45" s="12">
        <f>D46</f>
        <v>41</v>
      </c>
    </row>
    <row r="46" spans="1:4" ht="102" outlineLevel="7" x14ac:dyDescent="0.2">
      <c r="A46" s="15" t="s">
        <v>71</v>
      </c>
      <c r="B46" s="11" t="s">
        <v>39</v>
      </c>
      <c r="C46" s="11" t="s">
        <v>72</v>
      </c>
      <c r="D46" s="12">
        <v>41</v>
      </c>
    </row>
    <row r="47" spans="1:4" ht="63.75" outlineLevel="4" x14ac:dyDescent="0.2">
      <c r="A47" s="13" t="s">
        <v>73</v>
      </c>
      <c r="B47" s="11" t="s">
        <v>39</v>
      </c>
      <c r="C47" s="11" t="s">
        <v>74</v>
      </c>
      <c r="D47" s="12">
        <f>D48</f>
        <v>4</v>
      </c>
    </row>
    <row r="48" spans="1:4" ht="102" outlineLevel="5" x14ac:dyDescent="0.2">
      <c r="A48" s="13" t="s">
        <v>388</v>
      </c>
      <c r="B48" s="11" t="s">
        <v>39</v>
      </c>
      <c r="C48" s="11" t="s">
        <v>75</v>
      </c>
      <c r="D48" s="12">
        <f>D49</f>
        <v>4</v>
      </c>
    </row>
    <row r="49" spans="1:4" ht="127.5" outlineLevel="7" x14ac:dyDescent="0.2">
      <c r="A49" s="15" t="s">
        <v>76</v>
      </c>
      <c r="B49" s="11" t="s">
        <v>39</v>
      </c>
      <c r="C49" s="11" t="s">
        <v>77</v>
      </c>
      <c r="D49" s="12">
        <v>4</v>
      </c>
    </row>
    <row r="50" spans="1:4" ht="51" outlineLevel="7" x14ac:dyDescent="0.2">
      <c r="A50" s="13" t="s">
        <v>78</v>
      </c>
      <c r="B50" s="11" t="s">
        <v>39</v>
      </c>
      <c r="C50" s="11" t="s">
        <v>79</v>
      </c>
      <c r="D50" s="12">
        <f>D51</f>
        <v>25</v>
      </c>
    </row>
    <row r="51" spans="1:4" ht="63.75" outlineLevel="7" x14ac:dyDescent="0.2">
      <c r="A51" s="13" t="s">
        <v>80</v>
      </c>
      <c r="B51" s="11" t="s">
        <v>39</v>
      </c>
      <c r="C51" s="11" t="s">
        <v>81</v>
      </c>
      <c r="D51" s="12">
        <v>25</v>
      </c>
    </row>
    <row r="52" spans="1:4" ht="38.25" outlineLevel="4" x14ac:dyDescent="0.2">
      <c r="A52" s="13" t="s">
        <v>82</v>
      </c>
      <c r="B52" s="11" t="s">
        <v>39</v>
      </c>
      <c r="C52" s="11" t="s">
        <v>83</v>
      </c>
      <c r="D52" s="12">
        <f>D53</f>
        <v>7</v>
      </c>
    </row>
    <row r="53" spans="1:4" ht="63.75" outlineLevel="5" x14ac:dyDescent="0.2">
      <c r="A53" s="13" t="s">
        <v>84</v>
      </c>
      <c r="B53" s="11" t="s">
        <v>39</v>
      </c>
      <c r="C53" s="11" t="s">
        <v>85</v>
      </c>
      <c r="D53" s="12">
        <f>D54+D55</f>
        <v>7</v>
      </c>
    </row>
    <row r="54" spans="1:4" ht="102" outlineLevel="7" x14ac:dyDescent="0.2">
      <c r="A54" s="15" t="s">
        <v>86</v>
      </c>
      <c r="B54" s="11" t="s">
        <v>39</v>
      </c>
      <c r="C54" s="11" t="s">
        <v>87</v>
      </c>
      <c r="D54" s="12">
        <v>5</v>
      </c>
    </row>
    <row r="55" spans="1:4" ht="63.75" outlineLevel="7" x14ac:dyDescent="0.2">
      <c r="A55" s="18" t="s">
        <v>88</v>
      </c>
      <c r="B55" s="11" t="s">
        <v>39</v>
      </c>
      <c r="C55" s="11" t="s">
        <v>89</v>
      </c>
      <c r="D55" s="12">
        <v>2</v>
      </c>
    </row>
    <row r="56" spans="1:4" ht="38.25" outlineLevel="4" x14ac:dyDescent="0.2">
      <c r="A56" s="13" t="s">
        <v>90</v>
      </c>
      <c r="B56" s="11" t="s">
        <v>39</v>
      </c>
      <c r="C56" s="11" t="s">
        <v>91</v>
      </c>
      <c r="D56" s="12">
        <f>D57</f>
        <v>34</v>
      </c>
    </row>
    <row r="57" spans="1:4" ht="51" outlineLevel="5" x14ac:dyDescent="0.2">
      <c r="A57" s="13" t="s">
        <v>92</v>
      </c>
      <c r="B57" s="11" t="s">
        <v>39</v>
      </c>
      <c r="C57" s="11" t="s">
        <v>93</v>
      </c>
      <c r="D57" s="12">
        <f>D58+D59+D60+D61</f>
        <v>34</v>
      </c>
    </row>
    <row r="58" spans="1:4" ht="89.25" outlineLevel="5" x14ac:dyDescent="0.2">
      <c r="A58" s="18" t="s">
        <v>94</v>
      </c>
      <c r="B58" s="11" t="s">
        <v>39</v>
      </c>
      <c r="C58" s="11" t="s">
        <v>95</v>
      </c>
      <c r="D58" s="12">
        <v>2</v>
      </c>
    </row>
    <row r="59" spans="1:4" ht="63.75" outlineLevel="7" x14ac:dyDescent="0.2">
      <c r="A59" s="15" t="s">
        <v>96</v>
      </c>
      <c r="B59" s="11" t="s">
        <v>39</v>
      </c>
      <c r="C59" s="11" t="s">
        <v>97</v>
      </c>
      <c r="D59" s="12">
        <v>10</v>
      </c>
    </row>
    <row r="60" spans="1:4" ht="102" outlineLevel="7" x14ac:dyDescent="0.2">
      <c r="A60" s="15" t="s">
        <v>98</v>
      </c>
      <c r="B60" s="11" t="s">
        <v>39</v>
      </c>
      <c r="C60" s="11" t="s">
        <v>99</v>
      </c>
      <c r="D60" s="12">
        <v>20</v>
      </c>
    </row>
    <row r="61" spans="1:4" ht="63.75" outlineLevel="7" x14ac:dyDescent="0.2">
      <c r="A61" s="15" t="s">
        <v>100</v>
      </c>
      <c r="B61" s="11" t="s">
        <v>39</v>
      </c>
      <c r="C61" s="11" t="s">
        <v>101</v>
      </c>
      <c r="D61" s="12">
        <v>2</v>
      </c>
    </row>
    <row r="62" spans="1:4" ht="51" outlineLevel="4" x14ac:dyDescent="0.2">
      <c r="A62" s="13" t="s">
        <v>30</v>
      </c>
      <c r="B62" s="11" t="s">
        <v>39</v>
      </c>
      <c r="C62" s="11" t="s">
        <v>31</v>
      </c>
      <c r="D62" s="12">
        <f>D63</f>
        <v>225</v>
      </c>
    </row>
    <row r="63" spans="1:4" ht="63.75" outlineLevel="5" x14ac:dyDescent="0.2">
      <c r="A63" s="13" t="s">
        <v>32</v>
      </c>
      <c r="B63" s="11" t="s">
        <v>39</v>
      </c>
      <c r="C63" s="11" t="s">
        <v>33</v>
      </c>
      <c r="D63" s="12">
        <f>D64+D65+D66</f>
        <v>225</v>
      </c>
    </row>
    <row r="64" spans="1:4" ht="178.5" outlineLevel="5" x14ac:dyDescent="0.2">
      <c r="A64" s="18" t="s">
        <v>102</v>
      </c>
      <c r="B64" s="11" t="s">
        <v>39</v>
      </c>
      <c r="C64" s="11" t="s">
        <v>103</v>
      </c>
      <c r="D64" s="12">
        <v>1</v>
      </c>
    </row>
    <row r="65" spans="1:4" ht="102" outlineLevel="7" x14ac:dyDescent="0.2">
      <c r="A65" s="15" t="s">
        <v>104</v>
      </c>
      <c r="B65" s="11" t="s">
        <v>39</v>
      </c>
      <c r="C65" s="11" t="s">
        <v>105</v>
      </c>
      <c r="D65" s="12">
        <v>8</v>
      </c>
    </row>
    <row r="66" spans="1:4" ht="63.75" outlineLevel="7" x14ac:dyDescent="0.2">
      <c r="A66" s="15" t="s">
        <v>36</v>
      </c>
      <c r="B66" s="11" t="s">
        <v>39</v>
      </c>
      <c r="C66" s="11" t="s">
        <v>37</v>
      </c>
      <c r="D66" s="12">
        <v>216</v>
      </c>
    </row>
    <row r="67" spans="1:4" ht="76.5" outlineLevel="3" x14ac:dyDescent="0.2">
      <c r="A67" s="13" t="s">
        <v>106</v>
      </c>
      <c r="B67" s="11" t="s">
        <v>39</v>
      </c>
      <c r="C67" s="11" t="s">
        <v>107</v>
      </c>
      <c r="D67" s="12">
        <f>D68</f>
        <v>30</v>
      </c>
    </row>
    <row r="68" spans="1:4" ht="102" outlineLevel="7" x14ac:dyDescent="0.2">
      <c r="A68" s="13" t="s">
        <v>108</v>
      </c>
      <c r="B68" s="11" t="s">
        <v>39</v>
      </c>
      <c r="C68" s="11" t="s">
        <v>109</v>
      </c>
      <c r="D68" s="12">
        <v>30</v>
      </c>
    </row>
    <row r="69" spans="1:4" ht="25.5" x14ac:dyDescent="0.2">
      <c r="A69" s="14" t="s">
        <v>387</v>
      </c>
      <c r="B69" s="11" t="s">
        <v>110</v>
      </c>
      <c r="C69" s="11"/>
      <c r="D69" s="12">
        <f>D70</f>
        <v>87</v>
      </c>
    </row>
    <row r="70" spans="1:4" outlineLevel="3" x14ac:dyDescent="0.2">
      <c r="A70" s="10" t="s">
        <v>111</v>
      </c>
      <c r="B70" s="11" t="s">
        <v>110</v>
      </c>
      <c r="C70" s="11" t="s">
        <v>112</v>
      </c>
      <c r="D70" s="12">
        <f>D71+D74</f>
        <v>87</v>
      </c>
    </row>
    <row r="71" spans="1:4" ht="25.5" outlineLevel="4" x14ac:dyDescent="0.2">
      <c r="A71" s="13" t="s">
        <v>113</v>
      </c>
      <c r="B71" s="11" t="s">
        <v>110</v>
      </c>
      <c r="C71" s="11" t="s">
        <v>114</v>
      </c>
      <c r="D71" s="12">
        <f>D73+D72</f>
        <v>73</v>
      </c>
    </row>
    <row r="72" spans="1:4" ht="25.5" outlineLevel="4" x14ac:dyDescent="0.2">
      <c r="A72" s="19" t="s">
        <v>115</v>
      </c>
      <c r="B72" s="11" t="s">
        <v>110</v>
      </c>
      <c r="C72" s="11" t="s">
        <v>116</v>
      </c>
      <c r="D72" s="12">
        <v>8</v>
      </c>
    </row>
    <row r="73" spans="1:4" ht="51" outlineLevel="7" x14ac:dyDescent="0.2">
      <c r="A73" s="10" t="s">
        <v>117</v>
      </c>
      <c r="B73" s="11" t="s">
        <v>110</v>
      </c>
      <c r="C73" s="11" t="s">
        <v>118</v>
      </c>
      <c r="D73" s="12">
        <v>65</v>
      </c>
    </row>
    <row r="74" spans="1:4" outlineLevel="4" x14ac:dyDescent="0.2">
      <c r="A74" s="13" t="s">
        <v>119</v>
      </c>
      <c r="B74" s="11" t="s">
        <v>110</v>
      </c>
      <c r="C74" s="11" t="s">
        <v>120</v>
      </c>
      <c r="D74" s="12">
        <f>D75</f>
        <v>14</v>
      </c>
    </row>
    <row r="75" spans="1:4" outlineLevel="5" x14ac:dyDescent="0.2">
      <c r="A75" s="13" t="s">
        <v>121</v>
      </c>
      <c r="B75" s="11" t="s">
        <v>110</v>
      </c>
      <c r="C75" s="11" t="s">
        <v>122</v>
      </c>
      <c r="D75" s="12">
        <f>D76</f>
        <v>14</v>
      </c>
    </row>
    <row r="76" spans="1:4" ht="38.25" outlineLevel="7" x14ac:dyDescent="0.2">
      <c r="A76" s="10" t="s">
        <v>123</v>
      </c>
      <c r="B76" s="11" t="s">
        <v>110</v>
      </c>
      <c r="C76" s="11" t="s">
        <v>124</v>
      </c>
      <c r="D76" s="12">
        <v>14</v>
      </c>
    </row>
    <row r="77" spans="1:4" x14ac:dyDescent="0.2">
      <c r="A77" s="10" t="s">
        <v>125</v>
      </c>
      <c r="B77" s="11" t="s">
        <v>126</v>
      </c>
      <c r="C77" s="11"/>
      <c r="D77" s="12">
        <f>D78+D83+D86+D89+D92+D97+D100+D103+D106+D111+D116+D121+D134+D143+D151+D153+D108+D114</f>
        <v>1293886</v>
      </c>
    </row>
    <row r="78" spans="1:4" ht="63.75" outlineLevel="3" x14ac:dyDescent="0.2">
      <c r="A78" s="13" t="s">
        <v>127</v>
      </c>
      <c r="B78" s="11" t="s">
        <v>126</v>
      </c>
      <c r="C78" s="11" t="s">
        <v>128</v>
      </c>
      <c r="D78" s="12">
        <f>D79+D81</f>
        <v>11084</v>
      </c>
    </row>
    <row r="79" spans="1:4" ht="51" outlineLevel="4" x14ac:dyDescent="0.2">
      <c r="A79" s="13" t="s">
        <v>129</v>
      </c>
      <c r="B79" s="11" t="s">
        <v>126</v>
      </c>
      <c r="C79" s="11" t="s">
        <v>130</v>
      </c>
      <c r="D79" s="12">
        <f>D80</f>
        <v>4313</v>
      </c>
    </row>
    <row r="80" spans="1:4" ht="63.75" outlineLevel="7" x14ac:dyDescent="0.2">
      <c r="A80" s="13" t="s">
        <v>131</v>
      </c>
      <c r="B80" s="11" t="s">
        <v>126</v>
      </c>
      <c r="C80" s="11" t="s">
        <v>132</v>
      </c>
      <c r="D80" s="12">
        <v>4313</v>
      </c>
    </row>
    <row r="81" spans="1:4" ht="63.75" outlineLevel="4" x14ac:dyDescent="0.2">
      <c r="A81" s="13" t="s">
        <v>133</v>
      </c>
      <c r="B81" s="11" t="s">
        <v>126</v>
      </c>
      <c r="C81" s="11" t="s">
        <v>134</v>
      </c>
      <c r="D81" s="12">
        <f>D82</f>
        <v>6771</v>
      </c>
    </row>
    <row r="82" spans="1:4" ht="51" outlineLevel="7" x14ac:dyDescent="0.2">
      <c r="A82" s="13" t="s">
        <v>135</v>
      </c>
      <c r="B82" s="11" t="s">
        <v>126</v>
      </c>
      <c r="C82" s="11" t="s">
        <v>136</v>
      </c>
      <c r="D82" s="12">
        <v>6771</v>
      </c>
    </row>
    <row r="83" spans="1:4" ht="38.25" outlineLevel="7" x14ac:dyDescent="0.2">
      <c r="A83" s="13" t="s">
        <v>137</v>
      </c>
      <c r="B83" s="11" t="s">
        <v>126</v>
      </c>
      <c r="C83" s="11" t="s">
        <v>138</v>
      </c>
      <c r="D83" s="12">
        <f>D84</f>
        <v>2</v>
      </c>
    </row>
    <row r="84" spans="1:4" ht="25.5" outlineLevel="7" x14ac:dyDescent="0.2">
      <c r="A84" s="13" t="s">
        <v>139</v>
      </c>
      <c r="B84" s="11" t="s">
        <v>126</v>
      </c>
      <c r="C84" s="11" t="s">
        <v>140</v>
      </c>
      <c r="D84" s="12">
        <f>D85</f>
        <v>2</v>
      </c>
    </row>
    <row r="85" spans="1:4" ht="102" outlineLevel="7" x14ac:dyDescent="0.2">
      <c r="A85" s="13" t="s">
        <v>141</v>
      </c>
      <c r="B85" s="11" t="s">
        <v>126</v>
      </c>
      <c r="C85" s="11" t="s">
        <v>142</v>
      </c>
      <c r="D85" s="12">
        <v>2</v>
      </c>
    </row>
    <row r="86" spans="1:4" outlineLevel="3" x14ac:dyDescent="0.2">
      <c r="A86" s="13" t="s">
        <v>143</v>
      </c>
      <c r="B86" s="11" t="s">
        <v>126</v>
      </c>
      <c r="C86" s="11" t="s">
        <v>144</v>
      </c>
      <c r="D86" s="12">
        <f>D87</f>
        <v>375</v>
      </c>
    </row>
    <row r="87" spans="1:4" ht="38.25" outlineLevel="4" x14ac:dyDescent="0.2">
      <c r="A87" s="13" t="s">
        <v>145</v>
      </c>
      <c r="B87" s="11" t="s">
        <v>126</v>
      </c>
      <c r="C87" s="11" t="s">
        <v>146</v>
      </c>
      <c r="D87" s="12">
        <f>D88</f>
        <v>375</v>
      </c>
    </row>
    <row r="88" spans="1:4" ht="38.25" outlineLevel="7" x14ac:dyDescent="0.2">
      <c r="A88" s="13" t="s">
        <v>147</v>
      </c>
      <c r="B88" s="11" t="s">
        <v>126</v>
      </c>
      <c r="C88" s="11" t="s">
        <v>148</v>
      </c>
      <c r="D88" s="12">
        <v>375</v>
      </c>
    </row>
    <row r="89" spans="1:4" ht="63.75" outlineLevel="3" x14ac:dyDescent="0.2">
      <c r="A89" s="13" t="s">
        <v>149</v>
      </c>
      <c r="B89" s="11" t="s">
        <v>126</v>
      </c>
      <c r="C89" s="11" t="s">
        <v>150</v>
      </c>
      <c r="D89" s="12">
        <f>D90</f>
        <v>485</v>
      </c>
    </row>
    <row r="90" spans="1:4" ht="63.75" outlineLevel="4" x14ac:dyDescent="0.2">
      <c r="A90" s="13" t="s">
        <v>151</v>
      </c>
      <c r="B90" s="11" t="s">
        <v>126</v>
      </c>
      <c r="C90" s="11" t="s">
        <v>152</v>
      </c>
      <c r="D90" s="12">
        <f>D91</f>
        <v>485</v>
      </c>
    </row>
    <row r="91" spans="1:4" ht="51" outlineLevel="7" x14ac:dyDescent="0.2">
      <c r="A91" s="13" t="s">
        <v>153</v>
      </c>
      <c r="B91" s="11" t="s">
        <v>126</v>
      </c>
      <c r="C91" s="11" t="s">
        <v>154</v>
      </c>
      <c r="D91" s="12">
        <v>485</v>
      </c>
    </row>
    <row r="92" spans="1:4" outlineLevel="3" x14ac:dyDescent="0.2">
      <c r="A92" s="13" t="s">
        <v>155</v>
      </c>
      <c r="B92" s="11" t="s">
        <v>126</v>
      </c>
      <c r="C92" s="11" t="s">
        <v>156</v>
      </c>
      <c r="D92" s="12">
        <f>D93+D95</f>
        <v>1139</v>
      </c>
    </row>
    <row r="93" spans="1:4" ht="25.5" outlineLevel="4" x14ac:dyDescent="0.2">
      <c r="A93" s="13" t="s">
        <v>157</v>
      </c>
      <c r="B93" s="11" t="s">
        <v>126</v>
      </c>
      <c r="C93" s="11" t="s">
        <v>158</v>
      </c>
      <c r="D93" s="12">
        <f>D94</f>
        <v>466</v>
      </c>
    </row>
    <row r="94" spans="1:4" ht="25.5" outlineLevel="7" x14ac:dyDescent="0.2">
      <c r="A94" s="13" t="s">
        <v>159</v>
      </c>
      <c r="B94" s="11" t="s">
        <v>126</v>
      </c>
      <c r="C94" s="11" t="s">
        <v>160</v>
      </c>
      <c r="D94" s="12">
        <v>466</v>
      </c>
    </row>
    <row r="95" spans="1:4" outlineLevel="4" x14ac:dyDescent="0.2">
      <c r="A95" s="13" t="s">
        <v>161</v>
      </c>
      <c r="B95" s="11" t="s">
        <v>126</v>
      </c>
      <c r="C95" s="11" t="s">
        <v>162</v>
      </c>
      <c r="D95" s="12">
        <f>D96</f>
        <v>673</v>
      </c>
    </row>
    <row r="96" spans="1:4" outlineLevel="7" x14ac:dyDescent="0.2">
      <c r="A96" s="13" t="s">
        <v>163</v>
      </c>
      <c r="B96" s="11" t="s">
        <v>126</v>
      </c>
      <c r="C96" s="11" t="s">
        <v>164</v>
      </c>
      <c r="D96" s="12">
        <v>673</v>
      </c>
    </row>
    <row r="97" spans="1:4" ht="63.75" outlineLevel="7" x14ac:dyDescent="0.2">
      <c r="A97" s="13" t="s">
        <v>165</v>
      </c>
      <c r="B97" s="11" t="s">
        <v>126</v>
      </c>
      <c r="C97" s="11" t="s">
        <v>166</v>
      </c>
      <c r="D97" s="12">
        <f>D98</f>
        <v>310</v>
      </c>
    </row>
    <row r="98" spans="1:4" ht="63.75" outlineLevel="4" x14ac:dyDescent="0.2">
      <c r="A98" s="13" t="s">
        <v>167</v>
      </c>
      <c r="B98" s="11" t="s">
        <v>126</v>
      </c>
      <c r="C98" s="11" t="s">
        <v>168</v>
      </c>
      <c r="D98" s="12">
        <f>D99</f>
        <v>310</v>
      </c>
    </row>
    <row r="99" spans="1:4" ht="63.75" outlineLevel="7" x14ac:dyDescent="0.2">
      <c r="A99" s="13" t="s">
        <v>169</v>
      </c>
      <c r="B99" s="11" t="s">
        <v>126</v>
      </c>
      <c r="C99" s="11" t="s">
        <v>170</v>
      </c>
      <c r="D99" s="12">
        <v>310</v>
      </c>
    </row>
    <row r="100" spans="1:4" ht="25.5" outlineLevel="3" x14ac:dyDescent="0.2">
      <c r="A100" s="13" t="s">
        <v>171</v>
      </c>
      <c r="B100" s="11" t="s">
        <v>126</v>
      </c>
      <c r="C100" s="11" t="s">
        <v>172</v>
      </c>
      <c r="D100" s="12">
        <f>D101</f>
        <v>2074</v>
      </c>
    </row>
    <row r="101" spans="1:4" ht="25.5" outlineLevel="4" x14ac:dyDescent="0.2">
      <c r="A101" s="13" t="s">
        <v>173</v>
      </c>
      <c r="B101" s="11" t="s">
        <v>126</v>
      </c>
      <c r="C101" s="11" t="s">
        <v>174</v>
      </c>
      <c r="D101" s="12">
        <f>D102</f>
        <v>2074</v>
      </c>
    </row>
    <row r="102" spans="1:4" ht="38.25" outlineLevel="7" x14ac:dyDescent="0.2">
      <c r="A102" s="13" t="s">
        <v>175</v>
      </c>
      <c r="B102" s="11" t="s">
        <v>126</v>
      </c>
      <c r="C102" s="11" t="s">
        <v>176</v>
      </c>
      <c r="D102" s="12">
        <v>2074</v>
      </c>
    </row>
    <row r="103" spans="1:4" ht="51" outlineLevel="7" x14ac:dyDescent="0.2">
      <c r="A103" s="13" t="s">
        <v>177</v>
      </c>
      <c r="B103" s="11" t="s">
        <v>126</v>
      </c>
      <c r="C103" s="11" t="s">
        <v>178</v>
      </c>
      <c r="D103" s="12">
        <f>D104</f>
        <v>5</v>
      </c>
    </row>
    <row r="104" spans="1:4" ht="51" outlineLevel="7" x14ac:dyDescent="0.2">
      <c r="A104" s="13" t="s">
        <v>179</v>
      </c>
      <c r="B104" s="11" t="s">
        <v>126</v>
      </c>
      <c r="C104" s="11" t="s">
        <v>180</v>
      </c>
      <c r="D104" s="12">
        <f>D105</f>
        <v>5</v>
      </c>
    </row>
    <row r="105" spans="1:4" ht="63.75" outlineLevel="7" x14ac:dyDescent="0.2">
      <c r="A105" s="13" t="s">
        <v>181</v>
      </c>
      <c r="B105" s="11" t="s">
        <v>126</v>
      </c>
      <c r="C105" s="11" t="s">
        <v>182</v>
      </c>
      <c r="D105" s="12">
        <v>5</v>
      </c>
    </row>
    <row r="106" spans="1:4" ht="25.5" outlineLevel="7" x14ac:dyDescent="0.2">
      <c r="A106" s="13" t="s">
        <v>183</v>
      </c>
      <c r="B106" s="11" t="s">
        <v>126</v>
      </c>
      <c r="C106" s="11" t="s">
        <v>184</v>
      </c>
      <c r="D106" s="12">
        <f>D107</f>
        <v>3345</v>
      </c>
    </row>
    <row r="107" spans="1:4" ht="38.25" outlineLevel="7" x14ac:dyDescent="0.2">
      <c r="A107" s="13" t="s">
        <v>185</v>
      </c>
      <c r="B107" s="11" t="s">
        <v>126</v>
      </c>
      <c r="C107" s="11" t="s">
        <v>186</v>
      </c>
      <c r="D107" s="12">
        <v>3345</v>
      </c>
    </row>
    <row r="108" spans="1:4" ht="25.5" outlineLevel="7" x14ac:dyDescent="0.2">
      <c r="A108" s="13" t="s">
        <v>187</v>
      </c>
      <c r="B108" s="11" t="s">
        <v>126</v>
      </c>
      <c r="C108" s="11" t="s">
        <v>188</v>
      </c>
      <c r="D108" s="12">
        <f>D109</f>
        <v>3</v>
      </c>
    </row>
    <row r="109" spans="1:4" ht="51" outlineLevel="7" x14ac:dyDescent="0.2">
      <c r="A109" s="13" t="s">
        <v>189</v>
      </c>
      <c r="B109" s="11" t="s">
        <v>126</v>
      </c>
      <c r="C109" s="11" t="s">
        <v>190</v>
      </c>
      <c r="D109" s="12">
        <f>D110</f>
        <v>3</v>
      </c>
    </row>
    <row r="110" spans="1:4" ht="63.75" outlineLevel="7" x14ac:dyDescent="0.2">
      <c r="A110" s="10" t="s">
        <v>191</v>
      </c>
      <c r="B110" s="11" t="s">
        <v>126</v>
      </c>
      <c r="C110" s="11" t="s">
        <v>192</v>
      </c>
      <c r="D110" s="12">
        <v>3</v>
      </c>
    </row>
    <row r="111" spans="1:4" ht="76.5" outlineLevel="3" x14ac:dyDescent="0.2">
      <c r="A111" s="13" t="s">
        <v>193</v>
      </c>
      <c r="B111" s="11" t="s">
        <v>126</v>
      </c>
      <c r="C111" s="11" t="s">
        <v>194</v>
      </c>
      <c r="D111" s="12">
        <f>D112</f>
        <v>2030</v>
      </c>
    </row>
    <row r="112" spans="1:4" ht="63.75" outlineLevel="4" x14ac:dyDescent="0.2">
      <c r="A112" s="13" t="s">
        <v>195</v>
      </c>
      <c r="B112" s="11" t="s">
        <v>126</v>
      </c>
      <c r="C112" s="11" t="s">
        <v>196</v>
      </c>
      <c r="D112" s="12">
        <f>D113</f>
        <v>2030</v>
      </c>
    </row>
    <row r="113" spans="1:4" ht="51" outlineLevel="7" x14ac:dyDescent="0.2">
      <c r="A113" s="13" t="s">
        <v>197</v>
      </c>
      <c r="B113" s="11" t="s">
        <v>126</v>
      </c>
      <c r="C113" s="11" t="s">
        <v>198</v>
      </c>
      <c r="D113" s="12">
        <v>2030</v>
      </c>
    </row>
    <row r="114" spans="1:4" outlineLevel="7" x14ac:dyDescent="0.2">
      <c r="A114" s="10" t="s">
        <v>199</v>
      </c>
      <c r="B114" s="11" t="s">
        <v>126</v>
      </c>
      <c r="C114" s="11" t="s">
        <v>200</v>
      </c>
      <c r="D114" s="12">
        <f>D115</f>
        <v>3</v>
      </c>
    </row>
    <row r="115" spans="1:4" outlineLevel="7" x14ac:dyDescent="0.2">
      <c r="A115" s="13" t="s">
        <v>201</v>
      </c>
      <c r="B115" s="11" t="s">
        <v>126</v>
      </c>
      <c r="C115" s="11" t="s">
        <v>202</v>
      </c>
      <c r="D115" s="12">
        <v>3</v>
      </c>
    </row>
    <row r="116" spans="1:4" outlineLevel="3" x14ac:dyDescent="0.2">
      <c r="A116" s="13" t="s">
        <v>203</v>
      </c>
      <c r="B116" s="11" t="s">
        <v>126</v>
      </c>
      <c r="C116" s="11" t="s">
        <v>204</v>
      </c>
      <c r="D116" s="12">
        <f>D117+D119</f>
        <v>594039</v>
      </c>
    </row>
    <row r="117" spans="1:4" outlineLevel="3" x14ac:dyDescent="0.2">
      <c r="A117" s="13" t="s">
        <v>205</v>
      </c>
      <c r="B117" s="11" t="s">
        <v>126</v>
      </c>
      <c r="C117" s="11" t="s">
        <v>206</v>
      </c>
      <c r="D117" s="12">
        <f>D118</f>
        <v>505420</v>
      </c>
    </row>
    <row r="118" spans="1:4" ht="25.5" outlineLevel="5" x14ac:dyDescent="0.2">
      <c r="A118" s="13" t="s">
        <v>207</v>
      </c>
      <c r="B118" s="11" t="s">
        <v>126</v>
      </c>
      <c r="C118" s="11" t="s">
        <v>208</v>
      </c>
      <c r="D118" s="12">
        <v>505420</v>
      </c>
    </row>
    <row r="119" spans="1:4" outlineLevel="5" x14ac:dyDescent="0.2">
      <c r="A119" s="10" t="s">
        <v>209</v>
      </c>
      <c r="B119" s="11" t="s">
        <v>126</v>
      </c>
      <c r="C119" s="11" t="s">
        <v>210</v>
      </c>
      <c r="D119" s="12">
        <f>D120</f>
        <v>88619</v>
      </c>
    </row>
    <row r="120" spans="1:4" outlineLevel="5" x14ac:dyDescent="0.2">
      <c r="A120" s="13" t="s">
        <v>211</v>
      </c>
      <c r="B120" s="11" t="s">
        <v>126</v>
      </c>
      <c r="C120" s="11" t="s">
        <v>212</v>
      </c>
      <c r="D120" s="12">
        <v>88619</v>
      </c>
    </row>
    <row r="121" spans="1:4" ht="25.5" outlineLevel="3" x14ac:dyDescent="0.2">
      <c r="A121" s="13" t="s">
        <v>213</v>
      </c>
      <c r="B121" s="11" t="s">
        <v>126</v>
      </c>
      <c r="C121" s="11" t="s">
        <v>214</v>
      </c>
      <c r="D121" s="12">
        <f>D126+D128+D130+D132+D124+D122</f>
        <v>26615</v>
      </c>
    </row>
    <row r="122" spans="1:4" ht="25.5" outlineLevel="3" x14ac:dyDescent="0.2">
      <c r="A122" s="13" t="s">
        <v>215</v>
      </c>
      <c r="B122" s="11" t="s">
        <v>126</v>
      </c>
      <c r="C122" s="11" t="s">
        <v>216</v>
      </c>
      <c r="D122" s="12">
        <f>D123</f>
        <v>493</v>
      </c>
    </row>
    <row r="123" spans="1:4" ht="25.5" outlineLevel="3" x14ac:dyDescent="0.2">
      <c r="A123" s="13" t="s">
        <v>217</v>
      </c>
      <c r="B123" s="11" t="s">
        <v>126</v>
      </c>
      <c r="C123" s="11" t="s">
        <v>218</v>
      </c>
      <c r="D123" s="12">
        <v>493</v>
      </c>
    </row>
    <row r="124" spans="1:4" ht="51" outlineLevel="3" x14ac:dyDescent="0.2">
      <c r="A124" s="13" t="s">
        <v>219</v>
      </c>
      <c r="B124" s="11" t="s">
        <v>126</v>
      </c>
      <c r="C124" s="11" t="s">
        <v>220</v>
      </c>
      <c r="D124" s="12">
        <f>D125</f>
        <v>767</v>
      </c>
    </row>
    <row r="125" spans="1:4" ht="51" outlineLevel="3" x14ac:dyDescent="0.2">
      <c r="A125" s="13" t="s">
        <v>221</v>
      </c>
      <c r="B125" s="11" t="s">
        <v>126</v>
      </c>
      <c r="C125" s="11" t="s">
        <v>222</v>
      </c>
      <c r="D125" s="12">
        <v>767</v>
      </c>
    </row>
    <row r="126" spans="1:4" ht="38.25" outlineLevel="3" x14ac:dyDescent="0.2">
      <c r="A126" s="13" t="s">
        <v>223</v>
      </c>
      <c r="B126" s="11" t="s">
        <v>126</v>
      </c>
      <c r="C126" s="11" t="s">
        <v>224</v>
      </c>
      <c r="D126" s="12">
        <f>D127</f>
        <v>18404</v>
      </c>
    </row>
    <row r="127" spans="1:4" ht="51" outlineLevel="7" x14ac:dyDescent="0.2">
      <c r="A127" s="13" t="s">
        <v>225</v>
      </c>
      <c r="B127" s="11" t="s">
        <v>126</v>
      </c>
      <c r="C127" s="11" t="s">
        <v>226</v>
      </c>
      <c r="D127" s="12">
        <v>18404</v>
      </c>
    </row>
    <row r="128" spans="1:4" ht="25.5" outlineLevel="7" x14ac:dyDescent="0.2">
      <c r="A128" s="13" t="s">
        <v>227</v>
      </c>
      <c r="B128" s="11" t="s">
        <v>126</v>
      </c>
      <c r="C128" s="11" t="s">
        <v>228</v>
      </c>
      <c r="D128" s="12">
        <f>D129</f>
        <v>3532</v>
      </c>
    </row>
    <row r="129" spans="1:4" ht="25.5" outlineLevel="7" x14ac:dyDescent="0.2">
      <c r="A129" s="13" t="s">
        <v>229</v>
      </c>
      <c r="B129" s="11" t="s">
        <v>126</v>
      </c>
      <c r="C129" s="11" t="s">
        <v>230</v>
      </c>
      <c r="D129" s="12">
        <v>3532</v>
      </c>
    </row>
    <row r="130" spans="1:4" outlineLevel="7" x14ac:dyDescent="0.2">
      <c r="A130" s="13" t="s">
        <v>231</v>
      </c>
      <c r="B130" s="11" t="s">
        <v>126</v>
      </c>
      <c r="C130" s="11" t="s">
        <v>232</v>
      </c>
      <c r="D130" s="12">
        <f>D131</f>
        <v>273</v>
      </c>
    </row>
    <row r="131" spans="1:4" ht="25.5" outlineLevel="7" x14ac:dyDescent="0.2">
      <c r="A131" s="13" t="s">
        <v>233</v>
      </c>
      <c r="B131" s="11" t="s">
        <v>126</v>
      </c>
      <c r="C131" s="11" t="s">
        <v>234</v>
      </c>
      <c r="D131" s="12">
        <v>273</v>
      </c>
    </row>
    <row r="132" spans="1:4" outlineLevel="7" x14ac:dyDescent="0.2">
      <c r="A132" s="10" t="s">
        <v>235</v>
      </c>
      <c r="B132" s="11" t="s">
        <v>126</v>
      </c>
      <c r="C132" s="11" t="s">
        <v>236</v>
      </c>
      <c r="D132" s="12">
        <f>D133</f>
        <v>3146</v>
      </c>
    </row>
    <row r="133" spans="1:4" outlineLevel="7" x14ac:dyDescent="0.2">
      <c r="A133" s="13" t="s">
        <v>237</v>
      </c>
      <c r="B133" s="11" t="s">
        <v>126</v>
      </c>
      <c r="C133" s="11" t="s">
        <v>238</v>
      </c>
      <c r="D133" s="12">
        <v>3146</v>
      </c>
    </row>
    <row r="134" spans="1:4" outlineLevel="3" x14ac:dyDescent="0.2">
      <c r="A134" s="13" t="s">
        <v>239</v>
      </c>
      <c r="B134" s="11" t="s">
        <v>126</v>
      </c>
      <c r="C134" s="11" t="s">
        <v>240</v>
      </c>
      <c r="D134" s="12">
        <f>D135+D137+D139+D141</f>
        <v>427570</v>
      </c>
    </row>
    <row r="135" spans="1:4" ht="25.5" outlineLevel="3" x14ac:dyDescent="0.2">
      <c r="A135" s="13" t="s">
        <v>241</v>
      </c>
      <c r="B135" s="11" t="s">
        <v>126</v>
      </c>
      <c r="C135" s="11" t="s">
        <v>242</v>
      </c>
      <c r="D135" s="12">
        <f>D136</f>
        <v>424588</v>
      </c>
    </row>
    <row r="136" spans="1:4" ht="25.5" outlineLevel="7" x14ac:dyDescent="0.2">
      <c r="A136" s="13" t="s">
        <v>243</v>
      </c>
      <c r="B136" s="11" t="s">
        <v>126</v>
      </c>
      <c r="C136" s="11" t="s">
        <v>244</v>
      </c>
      <c r="D136" s="12">
        <v>424588</v>
      </c>
    </row>
    <row r="137" spans="1:4" ht="38.25" outlineLevel="7" x14ac:dyDescent="0.2">
      <c r="A137" s="13" t="s">
        <v>245</v>
      </c>
      <c r="B137" s="11" t="s">
        <v>126</v>
      </c>
      <c r="C137" s="11" t="s">
        <v>246</v>
      </c>
      <c r="D137" s="12">
        <f>D138</f>
        <v>1551</v>
      </c>
    </row>
    <row r="138" spans="1:4" ht="38.25" outlineLevel="7" x14ac:dyDescent="0.2">
      <c r="A138" s="13" t="s">
        <v>247</v>
      </c>
      <c r="B138" s="11" t="s">
        <v>126</v>
      </c>
      <c r="C138" s="11" t="s">
        <v>248</v>
      </c>
      <c r="D138" s="12">
        <v>1551</v>
      </c>
    </row>
    <row r="139" spans="1:4" ht="38.25" outlineLevel="7" x14ac:dyDescent="0.2">
      <c r="A139" s="13" t="s">
        <v>249</v>
      </c>
      <c r="B139" s="11" t="s">
        <v>126</v>
      </c>
      <c r="C139" s="11" t="s">
        <v>250</v>
      </c>
      <c r="D139" s="12">
        <f>D140</f>
        <v>1</v>
      </c>
    </row>
    <row r="140" spans="1:4" ht="51" outlineLevel="7" x14ac:dyDescent="0.2">
      <c r="A140" s="13" t="s">
        <v>251</v>
      </c>
      <c r="B140" s="11" t="s">
        <v>126</v>
      </c>
      <c r="C140" s="11" t="s">
        <v>252</v>
      </c>
      <c r="D140" s="12">
        <v>1</v>
      </c>
    </row>
    <row r="141" spans="1:4" ht="25.5" outlineLevel="7" x14ac:dyDescent="0.2">
      <c r="A141" s="13" t="s">
        <v>253</v>
      </c>
      <c r="B141" s="11" t="s">
        <v>126</v>
      </c>
      <c r="C141" s="11" t="s">
        <v>254</v>
      </c>
      <c r="D141" s="12">
        <f>D142</f>
        <v>1430</v>
      </c>
    </row>
    <row r="142" spans="1:4" ht="25.5" outlineLevel="7" x14ac:dyDescent="0.2">
      <c r="A142" s="13" t="s">
        <v>255</v>
      </c>
      <c r="B142" s="11" t="s">
        <v>126</v>
      </c>
      <c r="C142" s="11" t="s">
        <v>256</v>
      </c>
      <c r="D142" s="12">
        <v>1430</v>
      </c>
    </row>
    <row r="143" spans="1:4" outlineLevel="3" x14ac:dyDescent="0.2">
      <c r="A143" s="10" t="s">
        <v>257</v>
      </c>
      <c r="B143" s="11" t="s">
        <v>126</v>
      </c>
      <c r="C143" s="11" t="s">
        <v>258</v>
      </c>
      <c r="D143" s="12">
        <f>D144+D146+D148+D150</f>
        <v>241102</v>
      </c>
    </row>
    <row r="144" spans="1:4" ht="38.25" outlineLevel="3" x14ac:dyDescent="0.2">
      <c r="A144" s="13" t="s">
        <v>259</v>
      </c>
      <c r="B144" s="11" t="s">
        <v>126</v>
      </c>
      <c r="C144" s="11" t="s">
        <v>260</v>
      </c>
      <c r="D144" s="12">
        <f>D145</f>
        <v>4402</v>
      </c>
    </row>
    <row r="145" spans="1:4" ht="51" outlineLevel="7" x14ac:dyDescent="0.2">
      <c r="A145" s="13" t="s">
        <v>261</v>
      </c>
      <c r="B145" s="11" t="s">
        <v>126</v>
      </c>
      <c r="C145" s="11" t="s">
        <v>262</v>
      </c>
      <c r="D145" s="12">
        <v>4402</v>
      </c>
    </row>
    <row r="146" spans="1:4" ht="102" outlineLevel="7" x14ac:dyDescent="0.2">
      <c r="A146" s="13" t="s">
        <v>263</v>
      </c>
      <c r="B146" s="11" t="s">
        <v>126</v>
      </c>
      <c r="C146" s="11" t="s">
        <v>264</v>
      </c>
      <c r="D146" s="12">
        <v>60</v>
      </c>
    </row>
    <row r="147" spans="1:4" ht="76.5" outlineLevel="7" x14ac:dyDescent="0.2">
      <c r="A147" s="13" t="s">
        <v>265</v>
      </c>
      <c r="B147" s="11" t="s">
        <v>126</v>
      </c>
      <c r="C147" s="11" t="s">
        <v>266</v>
      </c>
      <c r="D147" s="12">
        <f>D148</f>
        <v>27670</v>
      </c>
    </row>
    <row r="148" spans="1:4" ht="89.25" outlineLevel="7" x14ac:dyDescent="0.2">
      <c r="A148" s="13" t="s">
        <v>267</v>
      </c>
      <c r="B148" s="11" t="s">
        <v>126</v>
      </c>
      <c r="C148" s="11" t="s">
        <v>268</v>
      </c>
      <c r="D148" s="12">
        <v>27670</v>
      </c>
    </row>
    <row r="149" spans="1:4" outlineLevel="7" x14ac:dyDescent="0.2">
      <c r="A149" s="13" t="s">
        <v>269</v>
      </c>
      <c r="B149" s="11" t="s">
        <v>126</v>
      </c>
      <c r="C149" s="11" t="s">
        <v>270</v>
      </c>
      <c r="D149" s="12">
        <f>D150</f>
        <v>208970</v>
      </c>
    </row>
    <row r="150" spans="1:4" ht="25.5" outlineLevel="7" x14ac:dyDescent="0.2">
      <c r="A150" s="13" t="s">
        <v>271</v>
      </c>
      <c r="B150" s="11" t="s">
        <v>126</v>
      </c>
      <c r="C150" s="11" t="s">
        <v>272</v>
      </c>
      <c r="D150" s="12">
        <v>208970</v>
      </c>
    </row>
    <row r="151" spans="1:4" ht="63.75" outlineLevel="3" x14ac:dyDescent="0.2">
      <c r="A151" s="13" t="s">
        <v>273</v>
      </c>
      <c r="B151" s="11" t="s">
        <v>126</v>
      </c>
      <c r="C151" s="11" t="s">
        <v>274</v>
      </c>
      <c r="D151" s="12">
        <f>D152</f>
        <v>356</v>
      </c>
    </row>
    <row r="152" spans="1:4" ht="38.25" outlineLevel="7" x14ac:dyDescent="0.2">
      <c r="A152" s="13" t="s">
        <v>275</v>
      </c>
      <c r="B152" s="11" t="s">
        <v>126</v>
      </c>
      <c r="C152" s="11" t="s">
        <v>276</v>
      </c>
      <c r="D152" s="12">
        <v>356</v>
      </c>
    </row>
    <row r="153" spans="1:4" ht="38.25" outlineLevel="3" x14ac:dyDescent="0.2">
      <c r="A153" s="13" t="s">
        <v>277</v>
      </c>
      <c r="B153" s="11" t="s">
        <v>126</v>
      </c>
      <c r="C153" s="11" t="s">
        <v>278</v>
      </c>
      <c r="D153" s="12">
        <f>D154+D155+D156</f>
        <v>-16651</v>
      </c>
    </row>
    <row r="154" spans="1:4" ht="25.5" outlineLevel="3" x14ac:dyDescent="0.2">
      <c r="A154" s="13" t="s">
        <v>279</v>
      </c>
      <c r="B154" s="11" t="s">
        <v>126</v>
      </c>
      <c r="C154" s="11" t="s">
        <v>280</v>
      </c>
      <c r="D154" s="12">
        <v>-131</v>
      </c>
    </row>
    <row r="155" spans="1:4" ht="89.25" outlineLevel="3" x14ac:dyDescent="0.2">
      <c r="A155" s="13" t="s">
        <v>281</v>
      </c>
      <c r="B155" s="11" t="s">
        <v>126</v>
      </c>
      <c r="C155" s="11" t="s">
        <v>282</v>
      </c>
      <c r="D155" s="12">
        <v>-166</v>
      </c>
    </row>
    <row r="156" spans="1:4" ht="38.25" outlineLevel="7" x14ac:dyDescent="0.2">
      <c r="A156" s="13" t="s">
        <v>283</v>
      </c>
      <c r="B156" s="11" t="s">
        <v>126</v>
      </c>
      <c r="C156" s="11" t="s">
        <v>284</v>
      </c>
      <c r="D156" s="12">
        <v>-16354</v>
      </c>
    </row>
    <row r="157" spans="1:4" ht="25.5" outlineLevel="7" x14ac:dyDescent="0.2">
      <c r="A157" s="10" t="s">
        <v>285</v>
      </c>
      <c r="B157" s="11" t="s">
        <v>286</v>
      </c>
      <c r="C157" s="11"/>
      <c r="D157" s="12">
        <f>D158</f>
        <v>47</v>
      </c>
    </row>
    <row r="158" spans="1:4" outlineLevel="7" x14ac:dyDescent="0.2">
      <c r="A158" s="13" t="s">
        <v>287</v>
      </c>
      <c r="B158" s="11" t="s">
        <v>286</v>
      </c>
      <c r="C158" s="11" t="s">
        <v>11</v>
      </c>
      <c r="D158" s="12">
        <f>D159</f>
        <v>47</v>
      </c>
    </row>
    <row r="159" spans="1:4" ht="114.75" outlineLevel="7" x14ac:dyDescent="0.2">
      <c r="A159" s="13" t="s">
        <v>288</v>
      </c>
      <c r="B159" s="11" t="s">
        <v>286</v>
      </c>
      <c r="C159" s="11" t="s">
        <v>13</v>
      </c>
      <c r="D159" s="12">
        <v>47</v>
      </c>
    </row>
    <row r="160" spans="1:4" ht="25.5" x14ac:dyDescent="0.2">
      <c r="A160" s="14" t="s">
        <v>289</v>
      </c>
      <c r="B160" s="11" t="s">
        <v>290</v>
      </c>
      <c r="C160" s="11"/>
      <c r="D160" s="12">
        <f>D161</f>
        <v>245</v>
      </c>
    </row>
    <row r="161" spans="1:4" outlineLevel="3" x14ac:dyDescent="0.2">
      <c r="A161" s="13" t="s">
        <v>287</v>
      </c>
      <c r="B161" s="11" t="s">
        <v>290</v>
      </c>
      <c r="C161" s="11" t="s">
        <v>11</v>
      </c>
      <c r="D161" s="12">
        <f>D162</f>
        <v>245</v>
      </c>
    </row>
    <row r="162" spans="1:4" ht="114.75" outlineLevel="7" x14ac:dyDescent="0.2">
      <c r="A162" s="13" t="s">
        <v>288</v>
      </c>
      <c r="B162" s="11" t="s">
        <v>290</v>
      </c>
      <c r="C162" s="11" t="s">
        <v>13</v>
      </c>
      <c r="D162" s="12">
        <v>245</v>
      </c>
    </row>
    <row r="163" spans="1:4" x14ac:dyDescent="0.2">
      <c r="A163" s="14" t="s">
        <v>291</v>
      </c>
      <c r="B163" s="11" t="s">
        <v>292</v>
      </c>
      <c r="C163" s="11"/>
      <c r="D163" s="12">
        <f>D164+D190+D199+D202+D205+D208+D181</f>
        <v>276347</v>
      </c>
    </row>
    <row r="164" spans="1:4" outlineLevel="3" x14ac:dyDescent="0.2">
      <c r="A164" s="10" t="s">
        <v>293</v>
      </c>
      <c r="B164" s="11" t="s">
        <v>292</v>
      </c>
      <c r="C164" s="11" t="s">
        <v>294</v>
      </c>
      <c r="D164" s="12">
        <f>D165+D168+D170+D173+D175+D177+D179</f>
        <v>230997</v>
      </c>
    </row>
    <row r="165" spans="1:4" ht="76.5" outlineLevel="4" x14ac:dyDescent="0.2">
      <c r="A165" s="13" t="s">
        <v>295</v>
      </c>
      <c r="B165" s="11" t="s">
        <v>292</v>
      </c>
      <c r="C165" s="11" t="s">
        <v>296</v>
      </c>
      <c r="D165" s="12">
        <f>D166+D167</f>
        <v>220260</v>
      </c>
    </row>
    <row r="166" spans="1:4" ht="102" outlineLevel="7" x14ac:dyDescent="0.2">
      <c r="A166" s="13" t="s">
        <v>297</v>
      </c>
      <c r="B166" s="11" t="s">
        <v>292</v>
      </c>
      <c r="C166" s="11" t="s">
        <v>298</v>
      </c>
      <c r="D166" s="12">
        <v>220248</v>
      </c>
    </row>
    <row r="167" spans="1:4" ht="102" outlineLevel="7" x14ac:dyDescent="0.2">
      <c r="A167" s="13" t="s">
        <v>299</v>
      </c>
      <c r="B167" s="11" t="s">
        <v>292</v>
      </c>
      <c r="C167" s="11" t="s">
        <v>300</v>
      </c>
      <c r="D167" s="12">
        <v>12</v>
      </c>
    </row>
    <row r="168" spans="1:4" ht="76.5" outlineLevel="4" x14ac:dyDescent="0.2">
      <c r="A168" s="13" t="s">
        <v>301</v>
      </c>
      <c r="B168" s="11" t="s">
        <v>292</v>
      </c>
      <c r="C168" s="11" t="s">
        <v>302</v>
      </c>
      <c r="D168" s="12">
        <f>D169</f>
        <v>935</v>
      </c>
    </row>
    <row r="169" spans="1:4" ht="102" outlineLevel="7" x14ac:dyDescent="0.2">
      <c r="A169" s="13" t="s">
        <v>303</v>
      </c>
      <c r="B169" s="11" t="s">
        <v>292</v>
      </c>
      <c r="C169" s="11" t="s">
        <v>304</v>
      </c>
      <c r="D169" s="12">
        <v>935</v>
      </c>
    </row>
    <row r="170" spans="1:4" ht="63.75" outlineLevel="4" x14ac:dyDescent="0.2">
      <c r="A170" s="13" t="s">
        <v>305</v>
      </c>
      <c r="B170" s="11" t="s">
        <v>292</v>
      </c>
      <c r="C170" s="11" t="s">
        <v>306</v>
      </c>
      <c r="D170" s="12">
        <f>D171+D172</f>
        <v>6418</v>
      </c>
    </row>
    <row r="171" spans="1:4" ht="89.25" outlineLevel="7" x14ac:dyDescent="0.2">
      <c r="A171" s="13" t="s">
        <v>307</v>
      </c>
      <c r="B171" s="11" t="s">
        <v>292</v>
      </c>
      <c r="C171" s="11" t="s">
        <v>308</v>
      </c>
      <c r="D171" s="12">
        <v>6394</v>
      </c>
    </row>
    <row r="172" spans="1:4" ht="89.25" outlineLevel="7" x14ac:dyDescent="0.2">
      <c r="A172" s="13" t="s">
        <v>309</v>
      </c>
      <c r="B172" s="11" t="s">
        <v>292</v>
      </c>
      <c r="C172" s="11" t="s">
        <v>310</v>
      </c>
      <c r="D172" s="12">
        <v>24</v>
      </c>
    </row>
    <row r="173" spans="1:4" ht="63.75" outlineLevel="4" x14ac:dyDescent="0.2">
      <c r="A173" s="13" t="s">
        <v>311</v>
      </c>
      <c r="B173" s="11" t="s">
        <v>292</v>
      </c>
      <c r="C173" s="11" t="s">
        <v>312</v>
      </c>
      <c r="D173" s="12">
        <f>D174</f>
        <v>1595</v>
      </c>
    </row>
    <row r="174" spans="1:4" ht="89.25" outlineLevel="7" x14ac:dyDescent="0.2">
      <c r="A174" s="13" t="s">
        <v>313</v>
      </c>
      <c r="B174" s="11" t="s">
        <v>292</v>
      </c>
      <c r="C174" s="11" t="s">
        <v>314</v>
      </c>
      <c r="D174" s="12">
        <v>1595</v>
      </c>
    </row>
    <row r="175" spans="1:4" ht="102" outlineLevel="4" x14ac:dyDescent="0.2">
      <c r="A175" s="13" t="s">
        <v>315</v>
      </c>
      <c r="B175" s="11" t="s">
        <v>292</v>
      </c>
      <c r="C175" s="11" t="s">
        <v>316</v>
      </c>
      <c r="D175" s="12">
        <f>D176</f>
        <v>405</v>
      </c>
    </row>
    <row r="176" spans="1:4" ht="127.5" outlineLevel="7" x14ac:dyDescent="0.2">
      <c r="A176" s="13" t="s">
        <v>317</v>
      </c>
      <c r="B176" s="11" t="s">
        <v>292</v>
      </c>
      <c r="C176" s="11" t="s">
        <v>318</v>
      </c>
      <c r="D176" s="12">
        <v>405</v>
      </c>
    </row>
    <row r="177" spans="1:4" ht="51" outlineLevel="7" x14ac:dyDescent="0.2">
      <c r="A177" s="13" t="s">
        <v>319</v>
      </c>
      <c r="B177" s="11" t="s">
        <v>292</v>
      </c>
      <c r="C177" s="11" t="s">
        <v>320</v>
      </c>
      <c r="D177" s="12">
        <f>D178</f>
        <v>259</v>
      </c>
    </row>
    <row r="178" spans="1:4" ht="76.5" outlineLevel="7" x14ac:dyDescent="0.2">
      <c r="A178" s="13" t="s">
        <v>321</v>
      </c>
      <c r="B178" s="11" t="s">
        <v>292</v>
      </c>
      <c r="C178" s="11" t="s">
        <v>322</v>
      </c>
      <c r="D178" s="12">
        <v>259</v>
      </c>
    </row>
    <row r="179" spans="1:4" ht="51" outlineLevel="7" x14ac:dyDescent="0.2">
      <c r="A179" s="13" t="s">
        <v>323</v>
      </c>
      <c r="B179" s="11" t="s">
        <v>292</v>
      </c>
      <c r="C179" s="11" t="s">
        <v>324</v>
      </c>
      <c r="D179" s="12">
        <f>D180</f>
        <v>1125</v>
      </c>
    </row>
    <row r="180" spans="1:4" ht="76.5" outlineLevel="7" x14ac:dyDescent="0.2">
      <c r="A180" s="13" t="s">
        <v>325</v>
      </c>
      <c r="B180" s="11" t="s">
        <v>292</v>
      </c>
      <c r="C180" s="11" t="s">
        <v>326</v>
      </c>
      <c r="D180" s="12">
        <v>1125</v>
      </c>
    </row>
    <row r="181" spans="1:4" ht="25.5" outlineLevel="7" x14ac:dyDescent="0.2">
      <c r="A181" s="13" t="s">
        <v>327</v>
      </c>
      <c r="B181" s="11" t="s">
        <v>292</v>
      </c>
      <c r="C181" s="11" t="s">
        <v>328</v>
      </c>
      <c r="D181" s="12">
        <f>D182+D184+D186+D188</f>
        <v>19620</v>
      </c>
    </row>
    <row r="182" spans="1:4" ht="51" outlineLevel="7" x14ac:dyDescent="0.2">
      <c r="A182" s="13" t="s">
        <v>329</v>
      </c>
      <c r="B182" s="11" t="s">
        <v>292</v>
      </c>
      <c r="C182" s="11" t="s">
        <v>330</v>
      </c>
      <c r="D182" s="12">
        <f>D183</f>
        <v>10136</v>
      </c>
    </row>
    <row r="183" spans="1:4" ht="76.5" outlineLevel="7" x14ac:dyDescent="0.2">
      <c r="A183" s="13" t="s">
        <v>331</v>
      </c>
      <c r="B183" s="11" t="s">
        <v>292</v>
      </c>
      <c r="C183" s="11" t="s">
        <v>332</v>
      </c>
      <c r="D183" s="12">
        <v>10136</v>
      </c>
    </row>
    <row r="184" spans="1:4" ht="63.75" outlineLevel="7" x14ac:dyDescent="0.2">
      <c r="A184" s="13" t="s">
        <v>333</v>
      </c>
      <c r="B184" s="11" t="s">
        <v>292</v>
      </c>
      <c r="C184" s="11" t="s">
        <v>334</v>
      </c>
      <c r="D184" s="12">
        <f>D185</f>
        <v>59</v>
      </c>
    </row>
    <row r="185" spans="1:4" ht="89.25" outlineLevel="7" x14ac:dyDescent="0.2">
      <c r="A185" s="13" t="s">
        <v>335</v>
      </c>
      <c r="B185" s="11" t="s">
        <v>292</v>
      </c>
      <c r="C185" s="11" t="s">
        <v>336</v>
      </c>
      <c r="D185" s="12">
        <v>59</v>
      </c>
    </row>
    <row r="186" spans="1:4" ht="51" outlineLevel="7" x14ac:dyDescent="0.2">
      <c r="A186" s="13" t="s">
        <v>337</v>
      </c>
      <c r="B186" s="11" t="s">
        <v>292</v>
      </c>
      <c r="C186" s="11" t="s">
        <v>338</v>
      </c>
      <c r="D186" s="12">
        <f>D187</f>
        <v>10528</v>
      </c>
    </row>
    <row r="187" spans="1:4" ht="76.5" outlineLevel="7" x14ac:dyDescent="0.2">
      <c r="A187" s="13" t="s">
        <v>339</v>
      </c>
      <c r="B187" s="11" t="s">
        <v>292</v>
      </c>
      <c r="C187" s="11" t="s">
        <v>340</v>
      </c>
      <c r="D187" s="12">
        <v>10528</v>
      </c>
    </row>
    <row r="188" spans="1:4" ht="51" outlineLevel="7" x14ac:dyDescent="0.2">
      <c r="A188" s="13" t="s">
        <v>341</v>
      </c>
      <c r="B188" s="11" t="s">
        <v>292</v>
      </c>
      <c r="C188" s="11" t="s">
        <v>342</v>
      </c>
      <c r="D188" s="12">
        <f>D189</f>
        <v>-1103</v>
      </c>
    </row>
    <row r="189" spans="1:4" ht="76.5" outlineLevel="7" x14ac:dyDescent="0.2">
      <c r="A189" s="13" t="s">
        <v>343</v>
      </c>
      <c r="B189" s="11" t="s">
        <v>292</v>
      </c>
      <c r="C189" s="11" t="s">
        <v>344</v>
      </c>
      <c r="D189" s="12">
        <v>-1103</v>
      </c>
    </row>
    <row r="190" spans="1:4" ht="25.5" outlineLevel="3" x14ac:dyDescent="0.2">
      <c r="A190" s="13" t="s">
        <v>345</v>
      </c>
      <c r="B190" s="11" t="s">
        <v>292</v>
      </c>
      <c r="C190" s="11" t="s">
        <v>346</v>
      </c>
      <c r="D190" s="12">
        <f>D191+D195</f>
        <v>17000</v>
      </c>
    </row>
    <row r="191" spans="1:4" ht="25.5" outlineLevel="4" x14ac:dyDescent="0.2">
      <c r="A191" s="13" t="s">
        <v>347</v>
      </c>
      <c r="B191" s="11" t="s">
        <v>292</v>
      </c>
      <c r="C191" s="11" t="s">
        <v>348</v>
      </c>
      <c r="D191" s="12">
        <f>D192</f>
        <v>7768</v>
      </c>
    </row>
    <row r="192" spans="1:4" ht="25.5" outlineLevel="4" x14ac:dyDescent="0.2">
      <c r="A192" s="13" t="s">
        <v>347</v>
      </c>
      <c r="B192" s="11" t="s">
        <v>292</v>
      </c>
      <c r="C192" s="11" t="s">
        <v>349</v>
      </c>
      <c r="D192" s="12">
        <f>D193+D194</f>
        <v>7768</v>
      </c>
    </row>
    <row r="193" spans="1:4" ht="51" outlineLevel="7" x14ac:dyDescent="0.2">
      <c r="A193" s="13" t="s">
        <v>350</v>
      </c>
      <c r="B193" s="11" t="s">
        <v>292</v>
      </c>
      <c r="C193" s="11" t="s">
        <v>351</v>
      </c>
      <c r="D193" s="12">
        <v>7762</v>
      </c>
    </row>
    <row r="194" spans="1:4" ht="51" outlineLevel="7" x14ac:dyDescent="0.2">
      <c r="A194" s="13" t="s">
        <v>352</v>
      </c>
      <c r="B194" s="11" t="s">
        <v>292</v>
      </c>
      <c r="C194" s="11" t="s">
        <v>353</v>
      </c>
      <c r="D194" s="12">
        <v>6</v>
      </c>
    </row>
    <row r="195" spans="1:4" ht="25.5" outlineLevel="4" x14ac:dyDescent="0.2">
      <c r="A195" s="13" t="s">
        <v>354</v>
      </c>
      <c r="B195" s="11" t="s">
        <v>292</v>
      </c>
      <c r="C195" s="11" t="s">
        <v>355</v>
      </c>
      <c r="D195" s="12">
        <f>D196</f>
        <v>9232</v>
      </c>
    </row>
    <row r="196" spans="1:4" ht="51" outlineLevel="4" x14ac:dyDescent="0.2">
      <c r="A196" s="13" t="s">
        <v>356</v>
      </c>
      <c r="B196" s="11" t="s">
        <v>292</v>
      </c>
      <c r="C196" s="11" t="s">
        <v>357</v>
      </c>
      <c r="D196" s="12">
        <f>D197+D198</f>
        <v>9232</v>
      </c>
    </row>
    <row r="197" spans="1:4" ht="63.75" outlineLevel="7" x14ac:dyDescent="0.2">
      <c r="A197" s="13" t="s">
        <v>358</v>
      </c>
      <c r="B197" s="11" t="s">
        <v>292</v>
      </c>
      <c r="C197" s="11" t="s">
        <v>359</v>
      </c>
      <c r="D197" s="12">
        <v>9230</v>
      </c>
    </row>
    <row r="198" spans="1:4" ht="63.75" outlineLevel="7" x14ac:dyDescent="0.2">
      <c r="A198" s="13" t="s">
        <v>360</v>
      </c>
      <c r="B198" s="11" t="s">
        <v>292</v>
      </c>
      <c r="C198" s="11" t="s">
        <v>361</v>
      </c>
      <c r="D198" s="12">
        <v>2</v>
      </c>
    </row>
    <row r="199" spans="1:4" outlineLevel="3" x14ac:dyDescent="0.2">
      <c r="A199" s="13" t="s">
        <v>362</v>
      </c>
      <c r="B199" s="11" t="s">
        <v>292</v>
      </c>
      <c r="C199" s="11" t="s">
        <v>363</v>
      </c>
      <c r="D199" s="12">
        <f>D200</f>
        <v>3</v>
      </c>
    </row>
    <row r="200" spans="1:4" outlineLevel="3" x14ac:dyDescent="0.2">
      <c r="A200" s="13" t="s">
        <v>362</v>
      </c>
      <c r="B200" s="11" t="s">
        <v>292</v>
      </c>
      <c r="C200" s="11" t="s">
        <v>364</v>
      </c>
      <c r="D200" s="12">
        <f>D201</f>
        <v>3</v>
      </c>
    </row>
    <row r="201" spans="1:4" ht="38.25" outlineLevel="7" x14ac:dyDescent="0.2">
      <c r="A201" s="13" t="s">
        <v>365</v>
      </c>
      <c r="B201" s="11" t="s">
        <v>292</v>
      </c>
      <c r="C201" s="11" t="s">
        <v>366</v>
      </c>
      <c r="D201" s="12">
        <v>3</v>
      </c>
    </row>
    <row r="202" spans="1:4" outlineLevel="3" x14ac:dyDescent="0.2">
      <c r="A202" s="10" t="s">
        <v>367</v>
      </c>
      <c r="B202" s="11" t="s">
        <v>292</v>
      </c>
      <c r="C202" s="11" t="s">
        <v>368</v>
      </c>
      <c r="D202" s="12">
        <f>D203</f>
        <v>1267</v>
      </c>
    </row>
    <row r="203" spans="1:4" outlineLevel="3" x14ac:dyDescent="0.2">
      <c r="A203" s="10" t="s">
        <v>367</v>
      </c>
      <c r="B203" s="11" t="s">
        <v>292</v>
      </c>
      <c r="C203" s="11" t="s">
        <v>369</v>
      </c>
      <c r="D203" s="12">
        <f>D204</f>
        <v>1267</v>
      </c>
    </row>
    <row r="204" spans="1:4" ht="38.25" outlineLevel="7" x14ac:dyDescent="0.2">
      <c r="A204" s="13" t="s">
        <v>370</v>
      </c>
      <c r="B204" s="11" t="s">
        <v>292</v>
      </c>
      <c r="C204" s="11" t="s">
        <v>371</v>
      </c>
      <c r="D204" s="12">
        <v>1267</v>
      </c>
    </row>
    <row r="205" spans="1:4" ht="25.5" outlineLevel="3" x14ac:dyDescent="0.2">
      <c r="A205" s="13" t="s">
        <v>372</v>
      </c>
      <c r="B205" s="11" t="s">
        <v>292</v>
      </c>
      <c r="C205" s="11" t="s">
        <v>373</v>
      </c>
      <c r="D205" s="12">
        <f>D206</f>
        <v>2746</v>
      </c>
    </row>
    <row r="206" spans="1:4" ht="25.5" outlineLevel="3" x14ac:dyDescent="0.2">
      <c r="A206" s="13" t="s">
        <v>374</v>
      </c>
      <c r="B206" s="11" t="s">
        <v>292</v>
      </c>
      <c r="C206" s="11" t="s">
        <v>375</v>
      </c>
      <c r="D206" s="12">
        <f>D207</f>
        <v>2746</v>
      </c>
    </row>
    <row r="207" spans="1:4" ht="51" outlineLevel="7" x14ac:dyDescent="0.2">
      <c r="A207" s="13" t="s">
        <v>376</v>
      </c>
      <c r="B207" s="11" t="s">
        <v>292</v>
      </c>
      <c r="C207" s="11" t="s">
        <v>377</v>
      </c>
      <c r="D207" s="12">
        <v>2746</v>
      </c>
    </row>
    <row r="208" spans="1:4" ht="25.5" outlineLevel="3" x14ac:dyDescent="0.2">
      <c r="A208" s="13" t="s">
        <v>378</v>
      </c>
      <c r="B208" s="11" t="s">
        <v>292</v>
      </c>
      <c r="C208" s="11" t="s">
        <v>379</v>
      </c>
      <c r="D208" s="12">
        <f>D209</f>
        <v>4714</v>
      </c>
    </row>
    <row r="209" spans="1:4" ht="38.25" outlineLevel="4" x14ac:dyDescent="0.2">
      <c r="A209" s="13" t="s">
        <v>380</v>
      </c>
      <c r="B209" s="11" t="s">
        <v>292</v>
      </c>
      <c r="C209" s="11" t="s">
        <v>381</v>
      </c>
      <c r="D209" s="12">
        <f>D210+D211</f>
        <v>4714</v>
      </c>
    </row>
    <row r="210" spans="1:4" ht="51" outlineLevel="7" x14ac:dyDescent="0.2">
      <c r="A210" s="13" t="s">
        <v>382</v>
      </c>
      <c r="B210" s="11" t="s">
        <v>292</v>
      </c>
      <c r="C210" s="11" t="s">
        <v>383</v>
      </c>
      <c r="D210" s="12">
        <v>4521</v>
      </c>
    </row>
    <row r="211" spans="1:4" ht="51" outlineLevel="7" x14ac:dyDescent="0.2">
      <c r="A211" s="13" t="s">
        <v>384</v>
      </c>
      <c r="B211" s="11" t="s">
        <v>292</v>
      </c>
      <c r="C211" s="11" t="s">
        <v>385</v>
      </c>
      <c r="D211" s="12">
        <v>193</v>
      </c>
    </row>
    <row r="212" spans="1:4" x14ac:dyDescent="0.2">
      <c r="A212" s="14" t="s">
        <v>386</v>
      </c>
      <c r="B212" s="13"/>
      <c r="C212" s="13"/>
      <c r="D212" s="20">
        <f>D11+D14+D26+D69+D77+D157+D160+D163</f>
        <v>1571452</v>
      </c>
    </row>
  </sheetData>
  <mergeCells count="8">
    <mergeCell ref="E5:I5"/>
    <mergeCell ref="A9:A10"/>
    <mergeCell ref="B9:C9"/>
    <mergeCell ref="D9:D10"/>
    <mergeCell ref="C1:D1"/>
    <mergeCell ref="C2:D2"/>
    <mergeCell ref="C3:D3"/>
    <mergeCell ref="A5:D7"/>
  </mergeCells>
  <pageMargins left="1.1417322834645669" right="0.70866141732283472" top="0.78740157480314965" bottom="0.70866141732283472" header="0.51181102362204722" footer="0.51181102362204722"/>
  <pageSetup paperSize="9" scale="85" pageOrder="overThenDown"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609</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ДЧБ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Муканова Гульжан Науановна</dc:creator>
  <dc:description>POI HSSF rep:2.54.0.59</dc:description>
  <cp:lastModifiedBy>Муканова Гульжан Науановна</cp:lastModifiedBy>
  <cp:revision>94</cp:revision>
  <cp:lastPrinted>2025-06-25T03:20:37Z</cp:lastPrinted>
  <dcterms:created xsi:type="dcterms:W3CDTF">2022-02-18T13:33:00Z</dcterms:created>
  <dcterms:modified xsi:type="dcterms:W3CDTF">2025-06-25T03:23:59Z</dcterms:modified>
  <dc:language>ru-RU</dc:language>
</cp:coreProperties>
</file>