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1" i="1" l="1"/>
  <c r="E101" i="1"/>
  <c r="F96" i="1"/>
  <c r="E96" i="1"/>
  <c r="F88" i="1"/>
  <c r="E88" i="1"/>
  <c r="F76" i="1"/>
  <c r="E76" i="1"/>
  <c r="F70" i="1"/>
  <c r="E70" i="1"/>
  <c r="F58" i="1"/>
  <c r="E58" i="1"/>
  <c r="F54" i="1"/>
  <c r="E54" i="1"/>
  <c r="F45" i="1"/>
  <c r="E45" i="1"/>
  <c r="F33" i="1"/>
  <c r="E33" i="1"/>
  <c r="F25" i="1"/>
  <c r="E25" i="1"/>
  <c r="F21" i="1"/>
  <c r="E21" i="1"/>
  <c r="F12" i="1"/>
  <c r="F104" i="1" s="1"/>
  <c r="E12" i="1"/>
  <c r="E104" i="1" s="1"/>
</calcChain>
</file>

<file path=xl/sharedStrings.xml><?xml version="1.0" encoding="utf-8"?>
<sst xmlns="http://schemas.openxmlformats.org/spreadsheetml/2006/main" count="138" uniqueCount="75">
  <si>
    <t>Приложение № 4 к решению Думы</t>
  </si>
  <si>
    <t xml:space="preserve">                                                                                                                 Казанского муниципального округа</t>
  </si>
  <si>
    <t>Распределение бюджетных ассигнований по разделам</t>
  </si>
  <si>
    <t>и подразделам классификации расходов</t>
  </si>
  <si>
    <t xml:space="preserve">бюджета  Казанского муниципального района Тюменской области </t>
  </si>
  <si>
    <t>на плановый период  2026 и 2027 годов</t>
  </si>
  <si>
    <t>2026 год</t>
  </si>
  <si>
    <t>2027 год</t>
  </si>
  <si>
    <t xml:space="preserve">Наименование  </t>
  </si>
  <si>
    <t>Раздел</t>
  </si>
  <si>
    <t>Подраздел</t>
  </si>
  <si>
    <t>Сумма (тыс.руб.)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</si>
  <si>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</si>
  <si>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</si>
  <si>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</si>
  <si>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</si>
  <si>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</si>
  <si>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</si>
  <si>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</si>
  <si>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</si>
  <si>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</si>
  <si>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</si>
  <si>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 подготовка</t>
  </si>
  <si>
    <t>03</t>
  </si>
  <si>
    <t>НАЦИОНАЛЬНАЯ БЕЗОПАСНОСТЬ И ПРАВООХРАНИТЕЛЬНАЯ ДЕЯТЕЛЬНОСТЬ</t>
  </si>
  <si>
    <t>Защита населения и территории от 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</si>
  <si>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</si>
  <si>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</si>
  <si>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</si>
  <si>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</si>
  <si>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 и рыболовство</t>
  </si>
  <si>
    <t>05</t>
  </si>
  <si>
    <t>Водное хозяйство</t>
  </si>
  <si>
    <t>06</t>
  </si>
  <si>
    <t>Транспорт</t>
  </si>
  <si>
    <t>08</t>
  </si>
  <si>
    <t>Дорожное хозяйство (дорожные фонды)</t>
  </si>
  <si>
    <t>09</t>
  </si>
  <si>
    <t xml:space="preserve">Другие вопросы в области национальной экономики
</t>
  </si>
  <si>
    <t>12</t>
  </si>
  <si>
    <t>ЖИЛИЩНО-КОММУНАЛЬНОЕ ХОЗЯЙСТВО</t>
  </si>
  <si>
    <t>Жилищное 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</si>
  <si>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</si>
  <si>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</si>
  <si>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</si>
  <si>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</si>
  <si>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</si>
  <si>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</si>
  <si>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</si>
  <si>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</si>
  <si>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 xml:space="preserve">
Дополнительное образование детей
</t>
  </si>
  <si>
    <t xml:space="preserve">Молодежная политика  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</si>
  <si>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</si>
  <si>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</si>
  <si>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</si>
  <si>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</si>
  <si>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</si>
  <si>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</si>
  <si>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</si>
  <si>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</si>
  <si>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</si>
  <si>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</si>
  <si>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</si>
  <si>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</si>
  <si>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11</t>
  </si>
  <si>
    <t>Массовый спорт</t>
  </si>
  <si>
    <t>Спорт высших достижений</t>
  </si>
  <si>
    <t>МЕЖБЮДЖЕТНЫЕ ТРАНСФЕРТЫ ОБЩЕГО ХАРАКТЕРА БЮДЖЕТАМ БЮДЖЕТНОЙ 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</si>
  <si>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</si>
  <si>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</si>
  <si>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 xml:space="preserve">УСЛОВНО УТВЕРЖДЕННЫЕ РАСХОДЫ </t>
  </si>
  <si>
    <t>99</t>
  </si>
  <si>
    <t>Условно утвержденные расходы</t>
  </si>
  <si>
    <t>ИТОГО РАСХОДОВ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</si>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</sst>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1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24" fillId="0" borderId="0"/>
    <xf numFmtId="0" fontId="24" fillId="0" borderId="0"/>
    <xf numFmtId="0" fontId="3" fillId="0" borderId="0"/>
  </cellStyleXfs>
  <cellXfs count="38">
    <xf numFmtId="0" fontId="0" fillId="0" borderId="0" xfId="0"/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14" fillId="0" borderId="0" xfId="0" applyFont="1" applyBorder="1" applyAlignment="1" applyProtection="1">
      <alignment wrapText="1"/>
    </xf>
    <xf numFmtId="49" fontId="14" fillId="0" borderId="0" xfId="0" applyNumberFormat="1" applyFont="1" applyBorder="1" applyAlignment="1" applyProtection="1">
      <alignment horizontal="center" vertical="center"/>
    </xf>
    <xf numFmtId="1" fontId="14" fillId="0" borderId="0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1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wrapText="1"/>
    </xf>
    <xf numFmtId="0" fontId="15" fillId="0" borderId="0" xfId="0" applyFont="1" applyAlignment="1" applyProtection="1">
      <alignment wrapText="1"/>
    </xf>
    <xf numFmtId="49" fontId="1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justify" wrapText="1"/>
    </xf>
    <xf numFmtId="0" fontId="15" fillId="0" borderId="0" xfId="0" applyFont="1" applyAlignment="1" applyProtection="1">
      <alignment horizontal="justify" wrapText="1"/>
    </xf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/>
    <xf numFmtId="0" fontId="0" fillId="0" borderId="0" xfId="0" applyFont="1" applyAlignment="1" applyProtection="1"/>
    <xf numFmtId="0" fontId="20" fillId="0" borderId="0" xfId="0" applyFont="1" applyAlignment="1" applyProtection="1">
      <alignment horizontal="justify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justify"/>
    </xf>
    <xf numFmtId="0" fontId="23" fillId="0" borderId="0" xfId="0" applyFont="1" applyAlignment="1" applyProtection="1">
      <alignment horizontal="center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tabSelected="1" topLeftCell="A76" zoomScale="87" zoomScaleNormal="87" workbookViewId="0">
      <selection activeCell="I10" sqref="I10"/>
    </sheetView>
  </sheetViews>
  <sheetFormatPr defaultColWidth="8.625" defaultRowHeight="14.25" customHeight="1" x14ac:dyDescent="0.2"/>
  <cols>
    <col min="1" max="1" width="3" style="5" customWidth="1"/>
    <col min="2" max="2" width="41.75" style="5" customWidth="1"/>
    <col min="3" max="3" width="13.25" style="6" customWidth="1"/>
    <col min="4" max="4" width="10.625" style="6" customWidth="1"/>
    <col min="5" max="5" width="12.5" style="6" customWidth="1"/>
    <col min="6" max="6" width="12.75" style="6" customWidth="1"/>
  </cols>
  <sheetData>
    <row r="2" spans="2:6" ht="15.75" x14ac:dyDescent="0.2">
      <c r="B2" s="4" t="s">
        <v>0</v>
      </c>
      <c r="C2" s="4"/>
      <c r="D2" s="4"/>
      <c r="E2" s="4"/>
      <c r="F2" s="4"/>
    </row>
    <row r="3" spans="2:6" ht="18" customHeight="1" x14ac:dyDescent="0.2">
      <c r="B3" s="3" t="s">
        <v>1</v>
      </c>
      <c r="C3" s="3"/>
      <c r="D3" s="3"/>
      <c r="E3" s="3"/>
      <c r="F3" s="3"/>
    </row>
    <row r="4" spans="2:6" ht="15.75" x14ac:dyDescent="0.25">
      <c r="B4" s="2" t="s">
        <v>74</v>
      </c>
      <c r="C4" s="2"/>
      <c r="D4" s="2"/>
      <c r="E4" s="2"/>
      <c r="F4" s="2"/>
    </row>
    <row r="5" spans="2:6" ht="15.75" x14ac:dyDescent="0.25">
      <c r="B5" s="7"/>
    </row>
    <row r="6" spans="2:6" ht="15.75" x14ac:dyDescent="0.2">
      <c r="B6" s="1" t="s">
        <v>2</v>
      </c>
      <c r="C6" s="1"/>
      <c r="D6" s="1"/>
      <c r="E6" s="1"/>
      <c r="F6" s="1"/>
    </row>
    <row r="7" spans="2:6" ht="15.75" x14ac:dyDescent="0.2">
      <c r="B7" s="1" t="s">
        <v>3</v>
      </c>
      <c r="C7" s="1"/>
      <c r="D7" s="1"/>
      <c r="E7" s="1"/>
      <c r="F7" s="1"/>
    </row>
    <row r="8" spans="2:6" ht="15.75" x14ac:dyDescent="0.2">
      <c r="B8" s="1" t="s">
        <v>4</v>
      </c>
      <c r="C8" s="1"/>
      <c r="D8" s="1"/>
      <c r="E8" s="1"/>
      <c r="F8" s="1"/>
    </row>
    <row r="9" spans="2:6" ht="15.75" x14ac:dyDescent="0.2">
      <c r="B9" s="1" t="s">
        <v>5</v>
      </c>
      <c r="C9" s="1"/>
      <c r="D9" s="1"/>
      <c r="E9" s="1"/>
      <c r="F9" s="1"/>
    </row>
    <row r="10" spans="2:6" ht="15.75" x14ac:dyDescent="0.2">
      <c r="B10" s="8"/>
      <c r="E10" s="9" t="s">
        <v>6</v>
      </c>
      <c r="F10" s="9" t="s">
        <v>7</v>
      </c>
    </row>
    <row r="11" spans="2:6" ht="31.5" x14ac:dyDescent="0.2">
      <c r="B11" s="10" t="s">
        <v>8</v>
      </c>
      <c r="C11" s="10" t="s">
        <v>9</v>
      </c>
      <c r="D11" s="10" t="s">
        <v>10</v>
      </c>
      <c r="E11" s="11" t="s">
        <v>11</v>
      </c>
      <c r="F11" s="11" t="s">
        <v>11</v>
      </c>
    </row>
    <row r="12" spans="2:6" ht="15.75" x14ac:dyDescent="0.2">
      <c r="B12" s="12" t="s">
        <v>12</v>
      </c>
      <c r="C12" s="13" t="s">
        <v>13</v>
      </c>
      <c r="D12" s="13" t="s">
        <v>14</v>
      </c>
      <c r="E12" s="14">
        <f>SUM(E14:E19)</f>
        <v>83471</v>
      </c>
      <c r="F12" s="14">
        <f>SUM(F14:F19)</f>
        <v>84121</v>
      </c>
    </row>
    <row r="13" spans="2:6" ht="12.75" customHeight="1" x14ac:dyDescent="0.25">
      <c r="B13" s="15"/>
      <c r="C13" s="13"/>
      <c r="D13" s="13"/>
      <c r="E13" s="14"/>
      <c r="F13" s="14"/>
    </row>
    <row r="14" spans="2:6" ht="47.25" x14ac:dyDescent="0.25">
      <c r="B14" s="16" t="s">
        <v>15</v>
      </c>
      <c r="C14" s="17" t="s">
        <v>13</v>
      </c>
      <c r="D14" s="17" t="s">
        <v>16</v>
      </c>
      <c r="E14" s="18">
        <v>3291</v>
      </c>
      <c r="F14" s="18">
        <v>3423</v>
      </c>
    </row>
    <row r="15" spans="2:6" ht="67.5" customHeight="1" x14ac:dyDescent="0.25">
      <c r="B15" s="16" t="s">
        <v>17</v>
      </c>
      <c r="C15" s="17" t="s">
        <v>13</v>
      </c>
      <c r="D15" s="17" t="s">
        <v>18</v>
      </c>
      <c r="E15" s="18">
        <v>69516</v>
      </c>
      <c r="F15" s="18">
        <v>71812</v>
      </c>
    </row>
    <row r="16" spans="2:6" ht="12" customHeight="1" x14ac:dyDescent="0.25">
      <c r="B16" s="7"/>
      <c r="C16" s="19"/>
      <c r="D16" s="19"/>
      <c r="E16" s="20"/>
      <c r="F16" s="20"/>
    </row>
    <row r="17" spans="2:6" ht="15.75" x14ac:dyDescent="0.25">
      <c r="B17" s="21" t="s">
        <v>19</v>
      </c>
      <c r="C17" s="19" t="s">
        <v>13</v>
      </c>
      <c r="D17" s="19">
        <v>11</v>
      </c>
      <c r="E17" s="20">
        <v>900</v>
      </c>
      <c r="F17" s="20">
        <v>900</v>
      </c>
    </row>
    <row r="18" spans="2:6" ht="12" customHeight="1" x14ac:dyDescent="0.25">
      <c r="B18" s="7"/>
      <c r="C18" s="19"/>
      <c r="D18" s="19"/>
      <c r="E18" s="20"/>
      <c r="F18" s="20"/>
    </row>
    <row r="19" spans="2:6" ht="16.5" customHeight="1" x14ac:dyDescent="0.25">
      <c r="B19" s="21" t="s">
        <v>20</v>
      </c>
      <c r="C19" s="19" t="s">
        <v>13</v>
      </c>
      <c r="D19" s="19">
        <v>13</v>
      </c>
      <c r="E19" s="20">
        <v>9764</v>
      </c>
      <c r="F19" s="20">
        <v>7986</v>
      </c>
    </row>
    <row r="20" spans="2:6" ht="12" customHeight="1" x14ac:dyDescent="0.25">
      <c r="B20" s="7"/>
      <c r="C20" s="19"/>
      <c r="D20" s="19"/>
      <c r="E20" s="20"/>
      <c r="F20" s="20"/>
    </row>
    <row r="21" spans="2:6" ht="15.75" x14ac:dyDescent="0.25">
      <c r="B21" s="22" t="s">
        <v>21</v>
      </c>
      <c r="C21" s="23" t="s">
        <v>16</v>
      </c>
      <c r="D21" s="23" t="s">
        <v>14</v>
      </c>
      <c r="E21" s="24">
        <f>SUM(E23)</f>
        <v>1955</v>
      </c>
      <c r="F21" s="24">
        <f>SUM(F23)</f>
        <v>2016</v>
      </c>
    </row>
    <row r="22" spans="2:6" ht="10.5" customHeight="1" x14ac:dyDescent="0.25">
      <c r="B22" s="22"/>
      <c r="C22" s="23"/>
      <c r="D22" s="23"/>
      <c r="E22" s="24"/>
      <c r="F22" s="24"/>
    </row>
    <row r="23" spans="2:6" ht="21.75" customHeight="1" x14ac:dyDescent="0.2">
      <c r="B23" s="25" t="s">
        <v>22</v>
      </c>
      <c r="C23" s="19" t="s">
        <v>16</v>
      </c>
      <c r="D23" s="19" t="s">
        <v>23</v>
      </c>
      <c r="E23" s="20">
        <v>1955</v>
      </c>
      <c r="F23" s="20">
        <v>2016</v>
      </c>
    </row>
    <row r="24" spans="2:6" ht="12.75" customHeight="1" x14ac:dyDescent="0.25">
      <c r="B24" s="7"/>
      <c r="C24" s="19"/>
      <c r="D24" s="19"/>
      <c r="E24" s="20"/>
      <c r="F24" s="20"/>
    </row>
    <row r="25" spans="2:6" ht="43.5" customHeight="1" x14ac:dyDescent="0.25">
      <c r="B25" s="22" t="s">
        <v>24</v>
      </c>
      <c r="C25" s="23" t="s">
        <v>23</v>
      </c>
      <c r="D25" s="23" t="s">
        <v>14</v>
      </c>
      <c r="E25" s="24">
        <f>SUM(E27:E31)</f>
        <v>11256</v>
      </c>
      <c r="F25" s="24">
        <f>SUM(F27:F31)</f>
        <v>11475</v>
      </c>
    </row>
    <row r="26" spans="2:6" ht="8.25" customHeight="1" x14ac:dyDescent="0.25">
      <c r="B26" s="22"/>
      <c r="C26" s="23"/>
      <c r="D26" s="23"/>
      <c r="E26" s="24"/>
      <c r="F26" s="24"/>
    </row>
    <row r="27" spans="2:6" s="26" customFormat="1" ht="57.75" customHeight="1" x14ac:dyDescent="0.2">
      <c r="B27" s="25" t="s">
        <v>25</v>
      </c>
      <c r="C27" s="19" t="s">
        <v>23</v>
      </c>
      <c r="D27" s="19">
        <v>10</v>
      </c>
      <c r="E27" s="20">
        <v>11145</v>
      </c>
      <c r="F27" s="20">
        <v>11361</v>
      </c>
    </row>
    <row r="28" spans="2:6" ht="9.75" customHeight="1" x14ac:dyDescent="0.25">
      <c r="B28" s="7"/>
      <c r="C28" s="19"/>
      <c r="D28" s="19"/>
      <c r="E28" s="20"/>
      <c r="F28" s="20"/>
    </row>
    <row r="29" spans="2:6" ht="15.75" x14ac:dyDescent="0.25">
      <c r="B29" s="21" t="s">
        <v>26</v>
      </c>
      <c r="C29" s="19" t="s">
        <v>23</v>
      </c>
      <c r="D29" s="19">
        <v>11</v>
      </c>
      <c r="E29" s="20">
        <v>106</v>
      </c>
      <c r="F29" s="20">
        <v>109</v>
      </c>
    </row>
    <row r="30" spans="2:6" ht="9.75" customHeight="1" x14ac:dyDescent="0.25">
      <c r="B30" s="7"/>
      <c r="C30" s="19"/>
      <c r="D30" s="19"/>
      <c r="E30" s="20"/>
      <c r="F30" s="20"/>
    </row>
    <row r="31" spans="2:6" ht="47.25" x14ac:dyDescent="0.25">
      <c r="B31" s="21" t="s">
        <v>27</v>
      </c>
      <c r="C31" s="19" t="s">
        <v>23</v>
      </c>
      <c r="D31" s="19" t="s">
        <v>28</v>
      </c>
      <c r="E31" s="20">
        <v>5</v>
      </c>
      <c r="F31" s="20">
        <v>5</v>
      </c>
    </row>
    <row r="32" spans="2:6" ht="11.25" customHeight="1" x14ac:dyDescent="0.25">
      <c r="B32" s="7"/>
      <c r="C32" s="19"/>
      <c r="D32" s="19"/>
      <c r="E32" s="20"/>
      <c r="F32" s="20"/>
    </row>
    <row r="33" spans="2:6" ht="15.75" x14ac:dyDescent="0.25">
      <c r="B33" s="22" t="s">
        <v>29</v>
      </c>
      <c r="C33" s="23" t="s">
        <v>18</v>
      </c>
      <c r="D33" s="23" t="s">
        <v>14</v>
      </c>
      <c r="E33" s="24">
        <f>SUM(E35:E43)</f>
        <v>121508</v>
      </c>
      <c r="F33" s="24">
        <f>SUM(F35:F43)</f>
        <v>119355</v>
      </c>
    </row>
    <row r="34" spans="2:6" ht="11.25" customHeight="1" x14ac:dyDescent="0.25">
      <c r="B34" s="22"/>
      <c r="C34" s="23"/>
      <c r="D34" s="23"/>
      <c r="E34" s="24"/>
      <c r="F34" s="24"/>
    </row>
    <row r="35" spans="2:6" ht="15.75" x14ac:dyDescent="0.25">
      <c r="B35" s="21" t="s">
        <v>30</v>
      </c>
      <c r="C35" s="19" t="s">
        <v>18</v>
      </c>
      <c r="D35" s="19" t="s">
        <v>31</v>
      </c>
      <c r="E35" s="20">
        <v>6805</v>
      </c>
      <c r="F35" s="20">
        <v>7022</v>
      </c>
    </row>
    <row r="36" spans="2:6" ht="10.5" customHeight="1" x14ac:dyDescent="0.25">
      <c r="B36" s="7"/>
      <c r="C36" s="19"/>
      <c r="D36" s="19"/>
      <c r="E36" s="20"/>
      <c r="F36" s="20"/>
    </row>
    <row r="37" spans="2:6" ht="15.75" x14ac:dyDescent="0.25">
      <c r="B37" s="27" t="s">
        <v>32</v>
      </c>
      <c r="C37" s="19" t="s">
        <v>18</v>
      </c>
      <c r="D37" s="19" t="s">
        <v>33</v>
      </c>
      <c r="E37" s="20">
        <v>1953</v>
      </c>
      <c r="F37" s="20">
        <v>1953</v>
      </c>
    </row>
    <row r="38" spans="2:6" ht="12" customHeight="1" x14ac:dyDescent="0.25">
      <c r="B38" s="7"/>
      <c r="C38" s="19"/>
      <c r="D38" s="19"/>
      <c r="E38" s="20"/>
      <c r="F38" s="20"/>
    </row>
    <row r="39" spans="2:6" ht="15.75" x14ac:dyDescent="0.25">
      <c r="B39" s="21" t="s">
        <v>34</v>
      </c>
      <c r="C39" s="19" t="s">
        <v>18</v>
      </c>
      <c r="D39" s="19" t="s">
        <v>35</v>
      </c>
      <c r="E39" s="20">
        <v>46399</v>
      </c>
      <c r="F39" s="20">
        <v>41461</v>
      </c>
    </row>
    <row r="40" spans="2:6" ht="9" customHeight="1" x14ac:dyDescent="0.25">
      <c r="B40" s="7"/>
      <c r="C40" s="19"/>
      <c r="D40" s="19"/>
      <c r="E40" s="20"/>
      <c r="F40" s="20"/>
    </row>
    <row r="41" spans="2:6" ht="15.75" x14ac:dyDescent="0.25">
      <c r="B41" s="21" t="s">
        <v>36</v>
      </c>
      <c r="C41" s="19" t="s">
        <v>18</v>
      </c>
      <c r="D41" s="19" t="s">
        <v>37</v>
      </c>
      <c r="E41" s="20">
        <v>62591</v>
      </c>
      <c r="F41" s="20">
        <v>65094</v>
      </c>
    </row>
    <row r="42" spans="2:6" ht="10.5" customHeight="1" x14ac:dyDescent="0.25">
      <c r="B42" s="7"/>
      <c r="C42" s="19"/>
      <c r="D42" s="19"/>
      <c r="E42" s="20"/>
      <c r="F42" s="20"/>
    </row>
    <row r="43" spans="2:6" ht="39.75" customHeight="1" x14ac:dyDescent="0.2">
      <c r="B43" s="25" t="s">
        <v>38</v>
      </c>
      <c r="C43" s="19" t="s">
        <v>18</v>
      </c>
      <c r="D43" s="19" t="s">
        <v>39</v>
      </c>
      <c r="E43" s="20">
        <v>3760</v>
      </c>
      <c r="F43" s="20">
        <v>3825</v>
      </c>
    </row>
    <row r="44" spans="2:6" ht="9" customHeight="1" x14ac:dyDescent="0.25">
      <c r="B44" s="7"/>
      <c r="C44" s="19"/>
      <c r="D44" s="19"/>
      <c r="E44" s="20"/>
      <c r="F44" s="20"/>
    </row>
    <row r="45" spans="2:6" ht="31.5" x14ac:dyDescent="0.25">
      <c r="B45" s="22" t="s">
        <v>40</v>
      </c>
      <c r="C45" s="23" t="s">
        <v>31</v>
      </c>
      <c r="D45" s="23" t="s">
        <v>14</v>
      </c>
      <c r="E45" s="24">
        <f>SUM(E47:E51)</f>
        <v>85978</v>
      </c>
      <c r="F45" s="24">
        <f>SUM(F47:F51)</f>
        <v>64764</v>
      </c>
    </row>
    <row r="46" spans="2:6" ht="12" customHeight="1" x14ac:dyDescent="0.25">
      <c r="B46" s="22"/>
      <c r="C46" s="23"/>
      <c r="D46" s="23"/>
      <c r="E46" s="24"/>
      <c r="F46" s="24"/>
    </row>
    <row r="47" spans="2:6" ht="15.75" x14ac:dyDescent="0.25">
      <c r="B47" s="21" t="s">
        <v>41</v>
      </c>
      <c r="C47" s="19" t="s">
        <v>31</v>
      </c>
      <c r="D47" s="19" t="s">
        <v>13</v>
      </c>
      <c r="E47" s="20">
        <v>26094</v>
      </c>
      <c r="F47" s="20">
        <v>5713</v>
      </c>
    </row>
    <row r="48" spans="2:6" ht="8.25" customHeight="1" x14ac:dyDescent="0.25">
      <c r="B48" s="7"/>
      <c r="C48" s="19"/>
      <c r="D48" s="19"/>
      <c r="E48" s="20"/>
      <c r="F48" s="20"/>
    </row>
    <row r="49" spans="2:6" ht="15.75" x14ac:dyDescent="0.25">
      <c r="B49" s="21" t="s">
        <v>42</v>
      </c>
      <c r="C49" s="19" t="s">
        <v>31</v>
      </c>
      <c r="D49" s="19" t="s">
        <v>16</v>
      </c>
      <c r="E49" s="20">
        <v>38057</v>
      </c>
      <c r="F49" s="20">
        <v>39541</v>
      </c>
    </row>
    <row r="50" spans="2:6" ht="10.5" customHeight="1" x14ac:dyDescent="0.25">
      <c r="B50" s="7"/>
      <c r="C50" s="19"/>
      <c r="D50" s="19"/>
      <c r="E50" s="20"/>
      <c r="F50" s="20"/>
    </row>
    <row r="51" spans="2:6" ht="15.75" x14ac:dyDescent="0.25">
      <c r="B51" s="21" t="s">
        <v>43</v>
      </c>
      <c r="C51" s="19" t="s">
        <v>31</v>
      </c>
      <c r="D51" s="19" t="s">
        <v>23</v>
      </c>
      <c r="E51" s="20">
        <v>21827</v>
      </c>
      <c r="F51" s="20">
        <v>19510</v>
      </c>
    </row>
    <row r="52" spans="2:6" ht="8.25" customHeight="1" x14ac:dyDescent="0.25">
      <c r="B52" s="7"/>
      <c r="C52" s="19"/>
      <c r="D52" s="19"/>
      <c r="E52" s="20"/>
      <c r="F52" s="20"/>
    </row>
    <row r="53" spans="2:6" ht="6" customHeight="1" x14ac:dyDescent="0.25">
      <c r="B53" s="7"/>
      <c r="C53" s="19"/>
      <c r="D53" s="19"/>
      <c r="E53" s="20"/>
      <c r="F53" s="20"/>
    </row>
    <row r="54" spans="2:6" ht="13.5" customHeight="1" x14ac:dyDescent="0.25">
      <c r="B54" s="22" t="s">
        <v>44</v>
      </c>
      <c r="C54" s="23" t="s">
        <v>33</v>
      </c>
      <c r="D54" s="23" t="s">
        <v>14</v>
      </c>
      <c r="E54" s="24">
        <f>SUM(E56)</f>
        <v>196</v>
      </c>
      <c r="F54" s="24">
        <f>SUM(F56)</f>
        <v>196</v>
      </c>
    </row>
    <row r="55" spans="2:6" ht="13.5" customHeight="1" x14ac:dyDescent="0.25">
      <c r="B55" s="22"/>
      <c r="C55" s="23"/>
      <c r="D55" s="23"/>
      <c r="E55" s="5"/>
      <c r="F55" s="5"/>
    </row>
    <row r="56" spans="2:6" ht="30" customHeight="1" x14ac:dyDescent="0.25">
      <c r="B56" s="21" t="s">
        <v>45</v>
      </c>
      <c r="C56" s="19" t="s">
        <v>33</v>
      </c>
      <c r="D56" s="19" t="s">
        <v>23</v>
      </c>
      <c r="E56" s="20">
        <v>196</v>
      </c>
      <c r="F56" s="20">
        <v>196</v>
      </c>
    </row>
    <row r="57" spans="2:6" ht="13.5" customHeight="1" x14ac:dyDescent="0.25">
      <c r="B57" s="7"/>
      <c r="C57" s="19"/>
      <c r="D57" s="19"/>
      <c r="E57" s="20"/>
      <c r="F57" s="20"/>
    </row>
    <row r="58" spans="2:6" ht="15.75" x14ac:dyDescent="0.25">
      <c r="B58" s="22" t="s">
        <v>46</v>
      </c>
      <c r="C58" s="23" t="s">
        <v>47</v>
      </c>
      <c r="D58" s="23" t="s">
        <v>14</v>
      </c>
      <c r="E58" s="24">
        <f>SUM(E60:E68)</f>
        <v>829519</v>
      </c>
      <c r="F58" s="24">
        <f>SUM(F60:F68)</f>
        <v>847897</v>
      </c>
    </row>
    <row r="59" spans="2:6" ht="10.5" customHeight="1" x14ac:dyDescent="0.25">
      <c r="B59" s="22"/>
      <c r="C59" s="23"/>
      <c r="D59" s="23"/>
      <c r="E59" s="24"/>
      <c r="F59" s="24"/>
    </row>
    <row r="60" spans="2:6" ht="15.75" x14ac:dyDescent="0.25">
      <c r="B60" s="21" t="s">
        <v>48</v>
      </c>
      <c r="C60" s="19" t="s">
        <v>47</v>
      </c>
      <c r="D60" s="19" t="s">
        <v>13</v>
      </c>
      <c r="E60" s="20">
        <v>180409</v>
      </c>
      <c r="F60" s="20">
        <v>185409</v>
      </c>
    </row>
    <row r="61" spans="2:6" ht="14.25" customHeight="1" x14ac:dyDescent="0.25">
      <c r="B61" s="7"/>
      <c r="C61" s="19"/>
      <c r="D61" s="19"/>
      <c r="E61" s="20"/>
      <c r="F61" s="20"/>
    </row>
    <row r="62" spans="2:6" ht="15.75" x14ac:dyDescent="0.25">
      <c r="B62" s="21" t="s">
        <v>49</v>
      </c>
      <c r="C62" s="19" t="s">
        <v>47</v>
      </c>
      <c r="D62" s="19" t="s">
        <v>16</v>
      </c>
      <c r="E62" s="20">
        <v>588129</v>
      </c>
      <c r="F62" s="20">
        <v>600398</v>
      </c>
    </row>
    <row r="63" spans="2:6" ht="11.25" customHeight="1" x14ac:dyDescent="0.25">
      <c r="B63" s="7"/>
      <c r="C63" s="19"/>
      <c r="D63" s="19"/>
      <c r="E63" s="20"/>
      <c r="F63" s="20"/>
    </row>
    <row r="64" spans="2:6" ht="25.5" customHeight="1" x14ac:dyDescent="0.2">
      <c r="B64" s="28" t="s">
        <v>50</v>
      </c>
      <c r="C64" s="19" t="s">
        <v>47</v>
      </c>
      <c r="D64" s="19" t="s">
        <v>23</v>
      </c>
      <c r="E64" s="20">
        <v>41934</v>
      </c>
      <c r="F64" s="20">
        <v>42653</v>
      </c>
    </row>
    <row r="65" spans="2:6" ht="9" customHeight="1" x14ac:dyDescent="0.2">
      <c r="B65" s="28"/>
      <c r="C65" s="19"/>
      <c r="D65" s="19"/>
      <c r="E65" s="20"/>
      <c r="F65" s="20"/>
    </row>
    <row r="66" spans="2:6" ht="15.75" x14ac:dyDescent="0.25">
      <c r="B66" s="21" t="s">
        <v>51</v>
      </c>
      <c r="C66" s="19" t="s">
        <v>47</v>
      </c>
      <c r="D66" s="19" t="s">
        <v>47</v>
      </c>
      <c r="E66" s="20">
        <v>1351</v>
      </c>
      <c r="F66" s="20">
        <v>1375</v>
      </c>
    </row>
    <row r="67" spans="2:6" ht="15.75" x14ac:dyDescent="0.25">
      <c r="B67" s="7"/>
      <c r="C67" s="19"/>
      <c r="D67" s="19"/>
      <c r="E67" s="20"/>
      <c r="F67" s="20"/>
    </row>
    <row r="68" spans="2:6" ht="15.75" x14ac:dyDescent="0.25">
      <c r="B68" s="21" t="s">
        <v>52</v>
      </c>
      <c r="C68" s="19" t="s">
        <v>47</v>
      </c>
      <c r="D68" s="19" t="s">
        <v>37</v>
      </c>
      <c r="E68" s="20">
        <v>17696</v>
      </c>
      <c r="F68" s="20">
        <v>18062</v>
      </c>
    </row>
    <row r="69" spans="2:6" ht="15.75" x14ac:dyDescent="0.25">
      <c r="B69" s="7"/>
      <c r="C69" s="19"/>
      <c r="D69" s="19"/>
      <c r="E69" s="20"/>
      <c r="F69" s="20"/>
    </row>
    <row r="70" spans="2:6" ht="15.75" x14ac:dyDescent="0.25">
      <c r="B70" s="22" t="s">
        <v>53</v>
      </c>
      <c r="C70" s="23" t="s">
        <v>35</v>
      </c>
      <c r="D70" s="23" t="s">
        <v>14</v>
      </c>
      <c r="E70" s="24">
        <f>SUM(E72:E74)</f>
        <v>130092</v>
      </c>
      <c r="F70" s="24">
        <f>SUM(F72:F74)</f>
        <v>131705</v>
      </c>
    </row>
    <row r="71" spans="2:6" ht="15.75" x14ac:dyDescent="0.25">
      <c r="B71" s="22"/>
      <c r="C71" s="23"/>
      <c r="D71" s="23"/>
      <c r="E71" s="24"/>
      <c r="F71" s="24"/>
    </row>
    <row r="72" spans="2:6" ht="15.75" x14ac:dyDescent="0.25">
      <c r="B72" s="21" t="s">
        <v>54</v>
      </c>
      <c r="C72" s="19" t="s">
        <v>35</v>
      </c>
      <c r="D72" s="19" t="s">
        <v>13</v>
      </c>
      <c r="E72" s="20">
        <v>126663</v>
      </c>
      <c r="F72" s="20">
        <v>128155</v>
      </c>
    </row>
    <row r="73" spans="2:6" ht="15.75" x14ac:dyDescent="0.25">
      <c r="B73" s="7"/>
      <c r="C73" s="19"/>
      <c r="D73" s="19"/>
      <c r="E73" s="20"/>
      <c r="F73" s="20"/>
    </row>
    <row r="74" spans="2:6" ht="31.5" x14ac:dyDescent="0.25">
      <c r="B74" s="29" t="s">
        <v>55</v>
      </c>
      <c r="C74" s="19" t="s">
        <v>35</v>
      </c>
      <c r="D74" s="19" t="s">
        <v>18</v>
      </c>
      <c r="E74" s="20">
        <v>3429</v>
      </c>
      <c r="F74" s="20">
        <v>3550</v>
      </c>
    </row>
    <row r="75" spans="2:6" ht="15.75" x14ac:dyDescent="0.25">
      <c r="B75" s="29"/>
      <c r="C75" s="19"/>
      <c r="D75" s="19"/>
      <c r="E75" s="20"/>
      <c r="F75" s="20"/>
    </row>
    <row r="76" spans="2:6" ht="15.75" x14ac:dyDescent="0.25">
      <c r="B76" s="30" t="s">
        <v>56</v>
      </c>
      <c r="C76" s="23">
        <v>10</v>
      </c>
      <c r="D76" s="23" t="s">
        <v>14</v>
      </c>
      <c r="E76" s="24">
        <f>SUM(E78:E86)</f>
        <v>78339</v>
      </c>
      <c r="F76" s="24">
        <f>SUM(F78:F86)</f>
        <v>79782</v>
      </c>
    </row>
    <row r="77" spans="2:6" ht="15.75" x14ac:dyDescent="0.25">
      <c r="B77" s="30"/>
      <c r="C77" s="23"/>
      <c r="D77" s="23"/>
      <c r="E77" s="24"/>
      <c r="F77" s="24"/>
    </row>
    <row r="78" spans="2:6" ht="15.75" x14ac:dyDescent="0.25">
      <c r="B78" s="21" t="s">
        <v>57</v>
      </c>
      <c r="C78" s="19">
        <v>10</v>
      </c>
      <c r="D78" s="19" t="s">
        <v>13</v>
      </c>
      <c r="E78" s="20">
        <v>2754</v>
      </c>
      <c r="F78" s="20">
        <v>2794</v>
      </c>
    </row>
    <row r="79" spans="2:6" ht="12" customHeight="1" x14ac:dyDescent="0.25">
      <c r="B79" s="7"/>
      <c r="C79" s="19"/>
      <c r="D79" s="19"/>
      <c r="E79" s="20"/>
      <c r="F79" s="20"/>
    </row>
    <row r="80" spans="2:6" ht="15.75" x14ac:dyDescent="0.25">
      <c r="B80" s="21" t="s">
        <v>58</v>
      </c>
      <c r="C80" s="19">
        <v>10</v>
      </c>
      <c r="D80" s="19" t="s">
        <v>16</v>
      </c>
      <c r="E80" s="20">
        <v>46244</v>
      </c>
      <c r="F80" s="20">
        <v>47210</v>
      </c>
    </row>
    <row r="81" spans="2:6" ht="9.75" customHeight="1" x14ac:dyDescent="0.25">
      <c r="B81" s="7"/>
      <c r="C81" s="19"/>
      <c r="D81" s="19"/>
      <c r="E81" s="20"/>
      <c r="F81" s="20"/>
    </row>
    <row r="82" spans="2:6" ht="15.75" x14ac:dyDescent="0.25">
      <c r="B82" s="21" t="s">
        <v>59</v>
      </c>
      <c r="C82" s="19">
        <v>10</v>
      </c>
      <c r="D82" s="19" t="s">
        <v>23</v>
      </c>
      <c r="E82" s="20">
        <v>15813</v>
      </c>
      <c r="F82" s="20">
        <v>16163</v>
      </c>
    </row>
    <row r="83" spans="2:6" ht="8.25" customHeight="1" x14ac:dyDescent="0.25">
      <c r="B83" s="7"/>
      <c r="C83" s="19"/>
      <c r="D83" s="19"/>
      <c r="E83" s="20"/>
      <c r="F83" s="20"/>
    </row>
    <row r="84" spans="2:6" ht="15.75" x14ac:dyDescent="0.25">
      <c r="B84" s="21" t="s">
        <v>60</v>
      </c>
      <c r="C84" s="19">
        <v>10</v>
      </c>
      <c r="D84" s="19" t="s">
        <v>18</v>
      </c>
      <c r="E84" s="20">
        <v>11766</v>
      </c>
      <c r="F84" s="20">
        <v>11791</v>
      </c>
    </row>
    <row r="85" spans="2:6" ht="12" customHeight="1" x14ac:dyDescent="0.25">
      <c r="B85" s="7"/>
      <c r="C85" s="19"/>
      <c r="D85" s="19"/>
      <c r="E85" s="20"/>
      <c r="F85" s="20"/>
    </row>
    <row r="86" spans="2:6" ht="28.5" customHeight="1" x14ac:dyDescent="0.25">
      <c r="B86" s="21" t="s">
        <v>61</v>
      </c>
      <c r="C86" s="19">
        <v>10</v>
      </c>
      <c r="D86" s="19" t="s">
        <v>33</v>
      </c>
      <c r="E86" s="20">
        <v>1762</v>
      </c>
      <c r="F86" s="20">
        <v>1824</v>
      </c>
    </row>
    <row r="87" spans="2:6" ht="14.25" customHeight="1" x14ac:dyDescent="0.25">
      <c r="B87" s="7"/>
      <c r="C87" s="19"/>
      <c r="D87" s="19"/>
      <c r="E87" s="20"/>
      <c r="F87" s="20"/>
    </row>
    <row r="88" spans="2:6" ht="15.75" x14ac:dyDescent="0.25">
      <c r="B88" s="22" t="s">
        <v>62</v>
      </c>
      <c r="C88" s="23">
        <v>11</v>
      </c>
      <c r="D88" s="23" t="s">
        <v>14</v>
      </c>
      <c r="E88" s="24">
        <f>SUM(E90:E94)</f>
        <v>43416</v>
      </c>
      <c r="F88" s="24">
        <f>SUM(F90:F94)</f>
        <v>44352</v>
      </c>
    </row>
    <row r="89" spans="2:6" ht="9.75" customHeight="1" x14ac:dyDescent="0.25">
      <c r="B89" s="22"/>
      <c r="C89" s="23"/>
      <c r="D89" s="23"/>
      <c r="E89" s="24"/>
      <c r="F89" s="24"/>
    </row>
    <row r="90" spans="2:6" ht="15.75" x14ac:dyDescent="0.25">
      <c r="B90" s="21" t="s">
        <v>63</v>
      </c>
      <c r="C90" s="19" t="s">
        <v>64</v>
      </c>
      <c r="D90" s="19" t="s">
        <v>13</v>
      </c>
      <c r="E90" s="31">
        <v>15170</v>
      </c>
      <c r="F90" s="20">
        <v>15505</v>
      </c>
    </row>
    <row r="91" spans="2:6" ht="9.75" customHeight="1" x14ac:dyDescent="0.25">
      <c r="B91" s="22"/>
      <c r="C91" s="23"/>
      <c r="D91" s="23"/>
      <c r="E91" s="24"/>
      <c r="F91" s="24"/>
    </row>
    <row r="92" spans="2:6" ht="15.75" x14ac:dyDescent="0.25">
      <c r="B92" s="21" t="s">
        <v>65</v>
      </c>
      <c r="C92" s="19">
        <v>11</v>
      </c>
      <c r="D92" s="19" t="s">
        <v>16</v>
      </c>
      <c r="E92" s="20">
        <v>27147</v>
      </c>
      <c r="F92" s="20">
        <v>27659</v>
      </c>
    </row>
    <row r="93" spans="2:6" ht="12.75" customHeight="1" x14ac:dyDescent="0.25">
      <c r="B93" s="7"/>
      <c r="C93" s="19"/>
      <c r="D93" s="19"/>
      <c r="E93" s="20"/>
      <c r="F93" s="20"/>
    </row>
    <row r="94" spans="2:6" ht="15.75" x14ac:dyDescent="0.25">
      <c r="B94" s="21" t="s">
        <v>66</v>
      </c>
      <c r="C94" s="19">
        <v>11</v>
      </c>
      <c r="D94" s="19" t="s">
        <v>23</v>
      </c>
      <c r="E94" s="20">
        <v>1099</v>
      </c>
      <c r="F94" s="20">
        <v>1188</v>
      </c>
    </row>
    <row r="95" spans="2:6" ht="7.5" customHeight="1" x14ac:dyDescent="0.25">
      <c r="B95" s="7"/>
      <c r="C95" s="19"/>
      <c r="D95" s="19"/>
      <c r="E95" s="20"/>
      <c r="F95" s="20"/>
    </row>
    <row r="96" spans="2:6" ht="67.5" customHeight="1" x14ac:dyDescent="0.25">
      <c r="B96" s="22" t="s">
        <v>67</v>
      </c>
      <c r="C96" s="23">
        <v>14</v>
      </c>
      <c r="D96" s="23" t="s">
        <v>14</v>
      </c>
      <c r="E96" s="24">
        <f>SUM(E97:E99)</f>
        <v>33735</v>
      </c>
      <c r="F96" s="24">
        <f>SUM(F97:F99)</f>
        <v>36482</v>
      </c>
    </row>
    <row r="97" spans="1:8" ht="47.25" x14ac:dyDescent="0.25">
      <c r="B97" s="21" t="s">
        <v>68</v>
      </c>
      <c r="C97" s="19">
        <v>14</v>
      </c>
      <c r="D97" s="19" t="s">
        <v>13</v>
      </c>
      <c r="E97" s="20">
        <v>12485</v>
      </c>
      <c r="F97" s="20">
        <v>13649</v>
      </c>
    </row>
    <row r="98" spans="1:8" ht="15.75" x14ac:dyDescent="0.25">
      <c r="B98" s="7"/>
      <c r="C98" s="19"/>
      <c r="D98" s="19"/>
      <c r="E98" s="20"/>
      <c r="F98" s="20"/>
    </row>
    <row r="99" spans="1:8" ht="31.5" x14ac:dyDescent="0.25">
      <c r="B99" s="21" t="s">
        <v>69</v>
      </c>
      <c r="C99" s="19">
        <v>14</v>
      </c>
      <c r="D99" s="19" t="s">
        <v>23</v>
      </c>
      <c r="E99" s="20">
        <v>21250</v>
      </c>
      <c r="F99" s="20">
        <v>22833</v>
      </c>
    </row>
    <row r="100" spans="1:8" ht="15.75" x14ac:dyDescent="0.25">
      <c r="B100" s="7"/>
      <c r="C100" s="19"/>
      <c r="D100" s="19"/>
      <c r="E100" s="20"/>
      <c r="F100" s="20"/>
    </row>
    <row r="101" spans="1:8" ht="15.75" x14ac:dyDescent="0.25">
      <c r="A101" s="32"/>
      <c r="B101" s="22" t="s">
        <v>70</v>
      </c>
      <c r="C101" s="23" t="s">
        <v>71</v>
      </c>
      <c r="D101" s="23" t="s">
        <v>14</v>
      </c>
      <c r="E101" s="24">
        <f>E102</f>
        <v>23592</v>
      </c>
      <c r="F101" s="24">
        <f>F102</f>
        <v>49722</v>
      </c>
    </row>
    <row r="102" spans="1:8" ht="27" customHeight="1" x14ac:dyDescent="0.25">
      <c r="A102" s="33"/>
      <c r="B102" s="34" t="s">
        <v>72</v>
      </c>
      <c r="C102" s="35">
        <v>99</v>
      </c>
      <c r="D102" s="35">
        <v>99</v>
      </c>
      <c r="E102" s="35">
        <v>23592</v>
      </c>
      <c r="F102" s="35">
        <v>49722</v>
      </c>
    </row>
    <row r="103" spans="1:8" s="32" customFormat="1" ht="15.75" x14ac:dyDescent="0.25">
      <c r="A103" s="5"/>
      <c r="B103" s="36"/>
      <c r="C103" s="37"/>
      <c r="D103" s="37"/>
      <c r="E103" s="37"/>
      <c r="F103" s="37"/>
      <c r="G103" s="5"/>
      <c r="H103" s="5"/>
    </row>
    <row r="104" spans="1:8" s="33" customFormat="1" ht="15.75" x14ac:dyDescent="0.25">
      <c r="A104" s="5"/>
      <c r="B104" s="22" t="s">
        <v>73</v>
      </c>
      <c r="C104" s="19"/>
      <c r="D104" s="7"/>
      <c r="E104" s="24">
        <f>SUM(E12+E21+E25+E33+E45+E58+E70+E76+E88+E96+E102+E54)</f>
        <v>1443057</v>
      </c>
      <c r="F104" s="24">
        <f>SUM(F12+F21+F25+F33+F45+F58+F70+F76+F88+F96+F102+F54)</f>
        <v>1471867</v>
      </c>
      <c r="G104" s="5"/>
      <c r="H104" s="5"/>
    </row>
  </sheetData>
  <mergeCells count="7">
    <mergeCell ref="B8:F8"/>
    <mergeCell ref="B9:F9"/>
    <mergeCell ref="B2:F2"/>
    <mergeCell ref="B3:F3"/>
    <mergeCell ref="B4:F4"/>
    <mergeCell ref="B6:F6"/>
    <mergeCell ref="B7:F7"/>
  </mergeCells>
  <pageMargins left="0.98425196850393704" right="0.59055118110236227" top="0.78740157480314965" bottom="0.78740157480314965" header="0.51181102362204722" footer="0.51181102362204722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60</cp:revision>
  <cp:lastPrinted>2025-10-21T15:22:24Z</cp:lastPrinted>
  <dcterms:created xsi:type="dcterms:W3CDTF">2021-09-20T15:21:43Z</dcterms:created>
  <dcterms:modified xsi:type="dcterms:W3CDTF">2025-10-21T15:22:35Z</dcterms:modified>
  <dc:language>ru-RU</dc:language>
</cp:coreProperties>
</file>